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315721\Desktop\"/>
    </mc:Choice>
  </mc:AlternateContent>
  <bookViews>
    <workbookView xWindow="-180" yWindow="-150" windowWidth="28980" windowHeight="6885" tabRatio="503"/>
  </bookViews>
  <sheets>
    <sheet name="DB18_B&amp;W table in stata format" sheetId="8" r:id="rId1"/>
    <sheet name="DB15_B&amp;W table in stata format" sheetId="4" state="hidden" r:id="rId2"/>
    <sheet name="DB15_BEST &amp; Worst table" sheetId="2" state="hidden" r:id="rId3"/>
  </sheets>
  <definedNames>
    <definedName name="_xlnm.Print_Area" localSheetId="1">'DB15_B&amp;W table in stata format'!#REF!</definedName>
    <definedName name="_xlnm.Print_Area" localSheetId="2">'DB15_BEST &amp; Worst table'!$A$1:$E$57</definedName>
    <definedName name="_xlnm.Print_Area" localSheetId="0">'DB18_B&amp;W table in stata format'!#REF!</definedName>
  </definedNames>
  <calcPr calcId="171027"/>
</workbook>
</file>

<file path=xl/calcChain.xml><?xml version="1.0" encoding="utf-8"?>
<calcChain xmlns="http://schemas.openxmlformats.org/spreadsheetml/2006/main">
  <c r="J36" i="4" l="1"/>
  <c r="J40" i="4"/>
  <c r="J41" i="4"/>
  <c r="J42" i="4"/>
  <c r="C40" i="4"/>
  <c r="C41" i="4"/>
  <c r="C42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7" i="4"/>
  <c r="C38" i="4"/>
  <c r="C39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7" i="4"/>
  <c r="J38" i="4"/>
  <c r="J39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10" i="4"/>
  <c r="B35" i="2"/>
</calcChain>
</file>

<file path=xl/sharedStrings.xml><?xml version="1.0" encoding="utf-8"?>
<sst xmlns="http://schemas.openxmlformats.org/spreadsheetml/2006/main" count="711" uniqueCount="237">
  <si>
    <t>Starting a business</t>
  </si>
  <si>
    <t>Dealing with construction permits</t>
  </si>
  <si>
    <t>Registering property</t>
  </si>
  <si>
    <t>Paying taxes</t>
  </si>
  <si>
    <t>Trading across borders</t>
  </si>
  <si>
    <t>Enforcing contracts</t>
  </si>
  <si>
    <t>Resolving insolvency</t>
  </si>
  <si>
    <t>Topic and indicator</t>
  </si>
  <si>
    <t>Procedures (number)</t>
  </si>
  <si>
    <t>Cost (% of income per capita)</t>
  </si>
  <si>
    <t>Minimum capital (% of income per capita)</t>
  </si>
  <si>
    <t>Payments (number per year)</t>
  </si>
  <si>
    <t>Documents to export (number)</t>
  </si>
  <si>
    <t>Time to export (days)</t>
  </si>
  <si>
    <t>Documents to import (number)</t>
  </si>
  <si>
    <t>Time to import (days)</t>
  </si>
  <si>
    <t>Cost (% of claim)</t>
  </si>
  <si>
    <t>Recovery rate (cents on the dollar)</t>
  </si>
  <si>
    <t>Getting electricity</t>
  </si>
  <si>
    <t>Cost (% of Warehouse value)</t>
  </si>
  <si>
    <t>Protecting minority investors</t>
  </si>
  <si>
    <t>Extent of shareholder governance index (0-10)</t>
  </si>
  <si>
    <t>Extent of conflict of interest regulation index (0-10)</t>
  </si>
  <si>
    <t>Who sets the frontier</t>
  </si>
  <si>
    <t>economies - top performers</t>
  </si>
  <si>
    <t>New Zealand</t>
  </si>
  <si>
    <t>Slovenia</t>
  </si>
  <si>
    <t>Qatar</t>
  </si>
  <si>
    <t>Hong Kong SAR, China</t>
  </si>
  <si>
    <t>Singapore</t>
  </si>
  <si>
    <t>St. Vincent and the Grenadines</t>
  </si>
  <si>
    <t>Japan Tokyo</t>
  </si>
  <si>
    <t>Georgia</t>
  </si>
  <si>
    <t>Saudi Arabia</t>
  </si>
  <si>
    <t>Timor-Leste</t>
  </si>
  <si>
    <t>United States New York</t>
  </si>
  <si>
    <t>Panama</t>
  </si>
  <si>
    <t>Egypt, Arab Rep.</t>
  </si>
  <si>
    <t>Canada</t>
  </si>
  <si>
    <t>Paraguay</t>
  </si>
  <si>
    <t>Lithuania</t>
  </si>
  <si>
    <t>Nicaragua</t>
  </si>
  <si>
    <t>Taiwan, China</t>
  </si>
  <si>
    <t>United States Los Angeles</t>
  </si>
  <si>
    <t>Armenia</t>
  </si>
  <si>
    <t>Mexico Mexico city</t>
  </si>
  <si>
    <t>Korea, Rep.</t>
  </si>
  <si>
    <t>Uruguay</t>
  </si>
  <si>
    <t>United Arab Emirates</t>
  </si>
  <si>
    <t>Micronesia, Fed. Sts.</t>
  </si>
  <si>
    <t>United Kingdom</t>
  </si>
  <si>
    <t>Peru</t>
  </si>
  <si>
    <t>Mexico Monterrey</t>
  </si>
  <si>
    <t>Bhutan</t>
  </si>
  <si>
    <t>112 economies in DB2015 had minimum capital (% of income per capita) equal to 0</t>
  </si>
  <si>
    <t>Germany</t>
  </si>
  <si>
    <t>San Marino</t>
  </si>
  <si>
    <t>Switzerland</t>
  </si>
  <si>
    <t>Poland</t>
  </si>
  <si>
    <t>Comoros</t>
  </si>
  <si>
    <t>Sweden</t>
  </si>
  <si>
    <t>Japan</t>
  </si>
  <si>
    <t>Honduras</t>
  </si>
  <si>
    <t>Ecuador</t>
  </si>
  <si>
    <t>Dominican Republic</t>
  </si>
  <si>
    <t>Argentina</t>
  </si>
  <si>
    <t>Denmark; Estonia; Singapore</t>
  </si>
  <si>
    <t>Strength of legal rights index (0-12)</t>
  </si>
  <si>
    <t>Note:</t>
  </si>
  <si>
    <t>a</t>
  </si>
  <si>
    <t>b</t>
  </si>
  <si>
    <t>Depth of credit information index (0-8)</t>
  </si>
  <si>
    <t>Frontier</t>
  </si>
  <si>
    <t>No economy has attained the frontier yet</t>
  </si>
  <si>
    <t>Time (days)</t>
  </si>
  <si>
    <t>Cost (% of property value)</t>
  </si>
  <si>
    <r>
      <t xml:space="preserve">Source: </t>
    </r>
    <r>
      <rPr>
        <i/>
        <sz val="10"/>
        <rFont val="Calibri"/>
        <family val="2"/>
        <scheme val="minor"/>
      </rPr>
      <t>Doing Business</t>
    </r>
    <r>
      <rPr>
        <sz val="10"/>
        <rFont val="Calibri"/>
        <family val="2"/>
        <scheme val="minor"/>
      </rPr>
      <t xml:space="preserve"> dataset.</t>
    </r>
  </si>
  <si>
    <t>Strength of minority investor protection index (0-10)</t>
  </si>
  <si>
    <t>Strength of insolvency framework index (0-16)</t>
  </si>
  <si>
    <t>Cost to export (US$ per container) deflated</t>
  </si>
  <si>
    <t>Cost to import (US$ per container) deflated</t>
  </si>
  <si>
    <t>Frontier and WORST Performance by Indicator DB 2015</t>
  </si>
  <si>
    <t>Worst performance</t>
  </si>
  <si>
    <t>Canada; New Zealand</t>
  </si>
  <si>
    <t>Georgia; Norway; Portugal; Sweden</t>
  </si>
  <si>
    <t>Georgia; New Zealand; Portugal</t>
  </si>
  <si>
    <t>Colombia; Montenegro; New Zealand</t>
  </si>
  <si>
    <t>Hong Kong SAR, China; Saudi Arabia</t>
  </si>
  <si>
    <t>France; Ireland</t>
  </si>
  <si>
    <t>Getting credit</t>
  </si>
  <si>
    <t>Time (hours per year)</t>
  </si>
  <si>
    <t>Total tax rate (% of profit)</t>
  </si>
  <si>
    <t>a. Worst performance refers to the 99th percentile among all economies in the Doing Business sample.</t>
  </si>
  <si>
    <t>b. Worst performance refers to the 95th percentile among all economies in the Doing Business sample.</t>
  </si>
  <si>
    <t>c</t>
  </si>
  <si>
    <t>c. Worst value is recorded.</t>
  </si>
  <si>
    <t>Australia; Colombia d</t>
  </si>
  <si>
    <t>Germany; Korea, Rep. e</t>
  </si>
  <si>
    <t>Ecuador; United Kingdom f</t>
  </si>
  <si>
    <t>49 g</t>
  </si>
  <si>
    <t>26.1 h</t>
  </si>
  <si>
    <t xml:space="preserve">g. Defined as the lowest time recorded among all the economies in the Doing Business sample that levy the three major taxes: i) profit tax, ii) labor taxes and mandatory contributions and iii) VAT or sales tax. </t>
  </si>
  <si>
    <t xml:space="preserve">h. Defined as the highest total tax rate among the top 15% of economies with the lowest total tax rate among all economies in the Doing Business sample. </t>
  </si>
  <si>
    <t>d. Hundreed and ten other economies also have a minimum capital of 0.</t>
  </si>
  <si>
    <t>e. In eleven other economies it also takes only 3 procedures to get an electricity connection.</t>
  </si>
  <si>
    <t>f. Twenty two other economies also score 8 on the depth of credit information index.</t>
  </si>
  <si>
    <r>
      <t xml:space="preserve">The frontier is defined as the lowest time (hours per year) recorded among all the economies included in the </t>
    </r>
    <r>
      <rPr>
        <i/>
        <sz val="10"/>
        <color theme="0" tint="-0.499984740745262"/>
        <rFont val="Calibri"/>
        <family val="2"/>
        <scheme val="minor"/>
      </rPr>
      <t xml:space="preserve">Doing Business </t>
    </r>
    <r>
      <rPr>
        <sz val="10"/>
        <color theme="0" tint="-0.499984740745262"/>
        <rFont val="Calibri"/>
        <family val="2"/>
        <scheme val="minor"/>
      </rPr>
      <t xml:space="preserve">sample since 2007 and that levy the 3 major taxes: profit tax, labor taxes and mandatory contributions and VAT or sales tax. </t>
    </r>
  </si>
  <si>
    <t>as of 9.29.14</t>
  </si>
  <si>
    <t>Country code</t>
  </si>
  <si>
    <t>Economy</t>
  </si>
  <si>
    <t>Region</t>
  </si>
  <si>
    <t>Income group</t>
  </si>
  <si>
    <t>Year</t>
  </si>
  <si>
    <t>cod</t>
  </si>
  <si>
    <t>economy</t>
  </si>
  <si>
    <t>region</t>
  </si>
  <si>
    <t>incomegroup</t>
  </si>
  <si>
    <t>dbyear</t>
  </si>
  <si>
    <t>startbusprocedures</t>
  </si>
  <si>
    <t>startbustime</t>
  </si>
  <si>
    <t>startbuscost</t>
  </si>
  <si>
    <t>startbuscapital</t>
  </si>
  <si>
    <t>permitprocedures</t>
  </si>
  <si>
    <t>permittime</t>
  </si>
  <si>
    <t>permitcostWhV</t>
  </si>
  <si>
    <t>electricityprocedures</t>
  </si>
  <si>
    <t>electricitytime</t>
  </si>
  <si>
    <t>electricitycost</t>
  </si>
  <si>
    <t>registerprocedures</t>
  </si>
  <si>
    <t>registertime</t>
  </si>
  <si>
    <t>registercost</t>
  </si>
  <si>
    <t>Strength of legal rights index (0-10)</t>
  </si>
  <si>
    <t>Depth of credit information index (0-6)</t>
  </si>
  <si>
    <t>creditrights</t>
  </si>
  <si>
    <t>creditrights_new</t>
  </si>
  <si>
    <t>creditinformation</t>
  </si>
  <si>
    <t>creditinformation5pr</t>
  </si>
  <si>
    <t>investorsdisclosure</t>
  </si>
  <si>
    <t>investorsliability</t>
  </si>
  <si>
    <t>investorssuits</t>
  </si>
  <si>
    <t>Extent of disclosure index (0-10)</t>
  </si>
  <si>
    <t>Extent of director liability index (0-10)</t>
  </si>
  <si>
    <t>Ease of shareholder suits index (0-10)</t>
  </si>
  <si>
    <t>investorsextentofconflict</t>
  </si>
  <si>
    <t>investorsextentgovernance</t>
  </si>
  <si>
    <t>investorsPMIscore</t>
  </si>
  <si>
    <t>investorsPIscore</t>
  </si>
  <si>
    <t>Strength of investor protection index (0-10)</t>
  </si>
  <si>
    <t>taxespayments</t>
  </si>
  <si>
    <t>taxestime</t>
  </si>
  <si>
    <t>taxestotal</t>
  </si>
  <si>
    <t>tradingexportdocs</t>
  </si>
  <si>
    <t>tradingexporttime</t>
  </si>
  <si>
    <t>tradingexportcost_def</t>
  </si>
  <si>
    <t>tradingexportcost</t>
  </si>
  <si>
    <t>Cost to export (US$ per container)</t>
  </si>
  <si>
    <t>tradingimportcost</t>
  </si>
  <si>
    <t>tradingimportdocs</t>
  </si>
  <si>
    <t>tradingimporttime</t>
  </si>
  <si>
    <t>tradingimportcost_def</t>
  </si>
  <si>
    <t>Cost to import (US$ per container)</t>
  </si>
  <si>
    <t>contractsprocedures</t>
  </si>
  <si>
    <t>contractstime</t>
  </si>
  <si>
    <t>contractscost</t>
  </si>
  <si>
    <t>investorstransparency</t>
  </si>
  <si>
    <t>investorsstructure</t>
  </si>
  <si>
    <t>investorsrights</t>
  </si>
  <si>
    <t>Corporate Transparency index (0-10)</t>
  </si>
  <si>
    <t>Governance Structure index (0-10)</t>
  </si>
  <si>
    <t>Shareholder Rights index (0-10)</t>
  </si>
  <si>
    <t>closingrecovery</t>
  </si>
  <si>
    <t>closinglegal</t>
  </si>
  <si>
    <t>"</t>
  </si>
  <si>
    <t xml:space="preserve">  </t>
  </si>
  <si>
    <t>label var</t>
  </si>
  <si>
    <t>dtfparameter</t>
  </si>
  <si>
    <t>Extent of shareholder rights index (0-10.5)</t>
  </si>
  <si>
    <t>Strength of governance structure index (0-10.5)</t>
  </si>
  <si>
    <t>Extent of corporate transparency (0-9)</t>
  </si>
  <si>
    <t>investorssuitsnew</t>
  </si>
  <si>
    <t>Ease of shareholder suits index (0-10) (new methodology)</t>
  </si>
  <si>
    <t xml:space="preserve">gettingcredit </t>
  </si>
  <si>
    <t>gettingcreditnew</t>
  </si>
  <si>
    <t>Building quality control index (0-15)</t>
  </si>
  <si>
    <t>Reliability of supply and transparency of tariff index (0–8)</t>
  </si>
  <si>
    <t>Quality of land administration index (0-30)</t>
  </si>
  <si>
    <t>Extent of shareholder rights index (0-10)</t>
  </si>
  <si>
    <t>Extent of corporate transparency index (0-10)</t>
  </si>
  <si>
    <t>Quality of the judicial administration index (0-18)</t>
  </si>
  <si>
    <t>Time to export: Documentary compliance (hours)</t>
  </si>
  <si>
    <t>Time to import: Border compliance (hours)</t>
  </si>
  <si>
    <t>Time to import: Documentary compliance (hours)</t>
  </si>
  <si>
    <t>creditinformation6pnt5pr</t>
  </si>
  <si>
    <t>creditinformation8pnt5pr</t>
  </si>
  <si>
    <t>permitsLegalindex</t>
  </si>
  <si>
    <t>electricitySAIDISAIFIscore</t>
  </si>
  <si>
    <t>registerLegalindex</t>
  </si>
  <si>
    <t>contractsLegalindex</t>
  </si>
  <si>
    <t>tradeXtimeborder</t>
  </si>
  <si>
    <t>tradeXtimedocs</t>
  </si>
  <si>
    <t>tradeMtimeborder</t>
  </si>
  <si>
    <t>tradeMtimedocs</t>
  </si>
  <si>
    <t>investorssuitsOld</t>
  </si>
  <si>
    <t>investorsgovernance</t>
  </si>
  <si>
    <t>investorsownership</t>
  </si>
  <si>
    <t>investorsconflicts</t>
  </si>
  <si>
    <t>Extent of conflict of interest regulation (0-10)</t>
  </si>
  <si>
    <t>Extent of ownership and control index (0-10)</t>
  </si>
  <si>
    <t xml:space="preserve">tradeXcostborder </t>
  </si>
  <si>
    <t xml:space="preserve">tradeXcostdocs </t>
  </si>
  <si>
    <t xml:space="preserve">tradeMcostborder </t>
  </si>
  <si>
    <t xml:space="preserve">tradeMcostdocs </t>
  </si>
  <si>
    <t xml:space="preserve"> Procedures - Men, Women (number) </t>
  </si>
  <si>
    <t xml:space="preserve"> Time - Men, Women (days)</t>
  </si>
  <si>
    <t xml:space="preserve"> Cost - Men, Women (% of income per capita)</t>
  </si>
  <si>
    <t xml:space="preserve"> Minimum capital (% of income per capita) </t>
  </si>
  <si>
    <t>Postfiling index (0-100)</t>
  </si>
  <si>
    <t xml:space="preserve">Time to comply with VAT refund (hours) </t>
  </si>
  <si>
    <t>Time to obtain VAT refund (weeks)</t>
  </si>
  <si>
    <t>Time to comply with corporate income tax audit (hours)</t>
  </si>
  <si>
    <t>Time to complete a corporate income tax audit (weeks)</t>
  </si>
  <si>
    <t>Time to export: Border compliance (hours)</t>
  </si>
  <si>
    <t>Cost to export: Documentary compliance (US$)</t>
  </si>
  <si>
    <t>Cost to export: Border compliance (US$)</t>
  </si>
  <si>
    <t>Cost to import: Documentary compliance (US$)</t>
  </si>
  <si>
    <t>Cost to import: Border compliance (US$)</t>
  </si>
  <si>
    <t>registerLegalindexGener</t>
  </si>
  <si>
    <t>contractsLegalindexGender</t>
  </si>
  <si>
    <t>startbusproceduresW</t>
  </si>
  <si>
    <t>startbustimeW</t>
  </si>
  <si>
    <t>startbuscostW</t>
  </si>
  <si>
    <t>contractsproceduresBunus</t>
  </si>
  <si>
    <t>taxesPostfiling</t>
  </si>
  <si>
    <t>taxesTimeComplyVATrefund</t>
  </si>
  <si>
    <t>taxesTimeObtainVATrefund</t>
  </si>
  <si>
    <t>taxesTimeComplyCITaudit</t>
  </si>
  <si>
    <t>taxesTimeCompleteCITaudit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</si>
</sst>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"/>
    <numFmt numFmtId="167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i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4" tint="0.399975585192419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2" applyNumberFormat="0" applyAlignment="0" applyProtection="0"/>
    <xf numFmtId="0" fontId="3" fillId="6" borderId="13" applyNumberFormat="0" applyFon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7" xfId="6" applyFont="1" applyFill="1" applyAlignment="1" applyProtection="1">
      <alignment vertical="top"/>
    </xf>
    <xf numFmtId="0" fontId="10" fillId="0" borderId="7" xfId="6" applyFont="1" applyFill="1" applyAlignment="1" applyProtection="1">
      <alignment vertical="top" wrapText="1"/>
    </xf>
    <xf numFmtId="164" fontId="10" fillId="0" borderId="7" xfId="6" applyNumberFormat="1" applyFont="1" applyFill="1" applyAlignment="1" applyProtection="1">
      <alignment vertical="top"/>
    </xf>
    <xf numFmtId="0" fontId="10" fillId="0" borderId="7" xfId="6" applyFont="1" applyFill="1" applyAlignment="1">
      <alignment vertical="top" wrapText="1"/>
    </xf>
    <xf numFmtId="0" fontId="10" fillId="0" borderId="7" xfId="6" applyFont="1" applyFill="1" applyAlignment="1">
      <alignment horizontal="center" vertical="top" wrapText="1"/>
    </xf>
    <xf numFmtId="0" fontId="11" fillId="0" borderId="1" xfId="0" applyFont="1" applyFill="1" applyBorder="1" applyAlignment="1" applyProtection="1">
      <alignment vertical="top"/>
    </xf>
    <xf numFmtId="0" fontId="11" fillId="0" borderId="6" xfId="0" applyFont="1" applyFill="1" applyBorder="1" applyAlignment="1" applyProtection="1">
      <alignment horizontal="center" vertical="top" wrapText="1"/>
    </xf>
    <xf numFmtId="0" fontId="10" fillId="0" borderId="20" xfId="7" applyFont="1" applyFill="1" applyBorder="1" applyAlignment="1" applyProtection="1">
      <alignment vertical="top"/>
    </xf>
    <xf numFmtId="165" fontId="12" fillId="0" borderId="2" xfId="8" applyNumberFormat="1" applyFont="1" applyFill="1" applyBorder="1" applyAlignment="1" applyProtection="1">
      <alignment vertical="top"/>
    </xf>
    <xf numFmtId="165" fontId="13" fillId="0" borderId="2" xfId="5" applyNumberFormat="1" applyFont="1" applyFill="1" applyBorder="1" applyAlignment="1" applyProtection="1">
      <alignment vertical="top" wrapText="1"/>
    </xf>
    <xf numFmtId="1" fontId="2" fillId="0" borderId="2" xfId="5" applyNumberFormat="1" applyFont="1" applyFill="1" applyBorder="1" applyAlignment="1" applyProtection="1">
      <alignment vertical="top"/>
    </xf>
    <xf numFmtId="1" fontId="2" fillId="0" borderId="16" xfId="5" applyNumberFormat="1" applyFont="1" applyFill="1" applyBorder="1" applyAlignment="1" applyProtection="1">
      <alignment vertical="top"/>
    </xf>
    <xf numFmtId="1" fontId="2" fillId="0" borderId="17" xfId="5" applyNumberFormat="1" applyFont="1" applyFill="1" applyBorder="1" applyAlignment="1" applyProtection="1">
      <alignment horizontal="center" vertical="top"/>
    </xf>
    <xf numFmtId="165" fontId="12" fillId="0" borderId="2" xfId="9" applyNumberFormat="1" applyFont="1" applyFill="1" applyBorder="1" applyAlignment="1" applyProtection="1">
      <alignment vertical="top"/>
    </xf>
    <xf numFmtId="1" fontId="2" fillId="0" borderId="9" xfId="5" applyNumberFormat="1" applyFont="1" applyFill="1" applyBorder="1" applyAlignment="1" applyProtection="1">
      <alignment horizontal="center" vertical="top"/>
    </xf>
    <xf numFmtId="165" fontId="12" fillId="0" borderId="3" xfId="5" applyNumberFormat="1" applyFont="1" applyFill="1" applyBorder="1" applyAlignment="1" applyProtection="1">
      <alignment vertical="top"/>
    </xf>
    <xf numFmtId="165" fontId="13" fillId="0" borderId="3" xfId="5" applyNumberFormat="1" applyFont="1" applyFill="1" applyBorder="1" applyAlignment="1" applyProtection="1">
      <alignment vertical="top" wrapText="1"/>
    </xf>
    <xf numFmtId="1" fontId="2" fillId="0" borderId="3" xfId="5" applyNumberFormat="1" applyFont="1" applyFill="1" applyBorder="1" applyAlignment="1" applyProtection="1">
      <alignment vertical="top"/>
    </xf>
    <xf numFmtId="1" fontId="2" fillId="0" borderId="10" xfId="5" applyNumberFormat="1" applyFont="1" applyFill="1" applyBorder="1" applyAlignment="1" applyProtection="1">
      <alignment horizontal="center" vertical="top"/>
    </xf>
    <xf numFmtId="165" fontId="10" fillId="0" borderId="8" xfId="7" applyNumberFormat="1" applyFont="1" applyFill="1" applyAlignment="1" applyProtection="1">
      <alignment vertical="top"/>
    </xf>
    <xf numFmtId="165" fontId="10" fillId="0" borderId="8" xfId="7" applyNumberFormat="1" applyFont="1" applyFill="1" applyAlignment="1" applyProtection="1">
      <alignment vertical="top" wrapText="1"/>
    </xf>
    <xf numFmtId="1" fontId="10" fillId="0" borderId="8" xfId="7" applyNumberFormat="1" applyFont="1" applyFill="1" applyAlignment="1" applyProtection="1">
      <alignment vertical="top"/>
    </xf>
    <xf numFmtId="1" fontId="10" fillId="0" borderId="8" xfId="7" applyNumberFormat="1" applyFont="1" applyFill="1" applyAlignment="1" applyProtection="1">
      <alignment horizontal="center" vertical="top"/>
    </xf>
    <xf numFmtId="165" fontId="12" fillId="0" borderId="3" xfId="9" applyNumberFormat="1" applyFont="1" applyFill="1" applyBorder="1" applyAlignment="1" applyProtection="1">
      <alignment vertical="top"/>
    </xf>
    <xf numFmtId="1" fontId="2" fillId="0" borderId="3" xfId="5" applyNumberFormat="1" applyFont="1" applyFill="1" applyBorder="1" applyAlignment="1" applyProtection="1">
      <alignment vertical="top" wrapText="1"/>
    </xf>
    <xf numFmtId="165" fontId="13" fillId="0" borderId="11" xfId="5" applyNumberFormat="1" applyFont="1" applyFill="1" applyBorder="1" applyAlignment="1" applyProtection="1">
      <alignment vertical="top" wrapText="1"/>
    </xf>
    <xf numFmtId="1" fontId="2" fillId="0" borderId="11" xfId="5" applyNumberFormat="1" applyFont="1" applyFill="1" applyBorder="1" applyAlignment="1" applyProtection="1">
      <alignment vertical="top"/>
    </xf>
    <xf numFmtId="165" fontId="12" fillId="0" borderId="2" xfId="5" applyNumberFormat="1" applyFont="1" applyFill="1" applyBorder="1" applyAlignment="1" applyProtection="1">
      <alignment vertical="top"/>
    </xf>
    <xf numFmtId="165" fontId="12" fillId="0" borderId="9" xfId="5" applyNumberFormat="1" applyFont="1" applyFill="1" applyBorder="1" applyAlignment="1" applyProtection="1">
      <alignment vertical="top"/>
    </xf>
    <xf numFmtId="165" fontId="13" fillId="0" borderId="9" xfId="5" applyNumberFormat="1" applyFont="1" applyFill="1" applyBorder="1" applyAlignment="1" applyProtection="1">
      <alignment vertical="top" wrapText="1"/>
    </xf>
    <xf numFmtId="165" fontId="12" fillId="0" borderId="10" xfId="5" applyNumberFormat="1" applyFont="1" applyFill="1" applyBorder="1" applyAlignment="1" applyProtection="1">
      <alignment vertical="top"/>
    </xf>
    <xf numFmtId="165" fontId="12" fillId="0" borderId="14" xfId="10" applyNumberFormat="1" applyFont="1" applyFill="1" applyBorder="1" applyAlignment="1" applyProtection="1">
      <alignment vertical="top"/>
    </xf>
    <xf numFmtId="165" fontId="13" fillId="0" borderId="0" xfId="5" applyNumberFormat="1" applyFont="1" applyFill="1" applyBorder="1" applyAlignment="1" applyProtection="1">
      <alignment vertical="top" wrapText="1"/>
    </xf>
    <xf numFmtId="1" fontId="2" fillId="0" borderId="19" xfId="5" applyNumberFormat="1" applyFont="1" applyFill="1" applyBorder="1" applyAlignment="1" applyProtection="1">
      <alignment vertical="top"/>
    </xf>
    <xf numFmtId="165" fontId="12" fillId="0" borderId="2" xfId="13" applyNumberFormat="1" applyFont="1" applyFill="1" applyBorder="1" applyAlignment="1" applyProtection="1">
      <alignment vertical="top"/>
    </xf>
    <xf numFmtId="1" fontId="2" fillId="0" borderId="4" xfId="5" applyNumberFormat="1" applyFont="1" applyFill="1" applyBorder="1" applyAlignment="1" applyProtection="1">
      <alignment vertical="top"/>
    </xf>
    <xf numFmtId="165" fontId="12" fillId="0" borderId="2" xfId="12" applyNumberFormat="1" applyFont="1" applyFill="1" applyBorder="1" applyAlignment="1" applyProtection="1">
      <alignment vertical="top"/>
    </xf>
    <xf numFmtId="166" fontId="2" fillId="0" borderId="5" xfId="5" applyNumberFormat="1" applyFont="1" applyFill="1" applyBorder="1" applyAlignment="1" applyProtection="1">
      <alignment horizontal="right" vertical="top"/>
    </xf>
    <xf numFmtId="1" fontId="2" fillId="0" borderId="3" xfId="5" applyNumberFormat="1" applyFont="1" applyFill="1" applyBorder="1" applyAlignment="1" applyProtection="1">
      <alignment horizontal="right" vertical="top"/>
    </xf>
    <xf numFmtId="166" fontId="2" fillId="0" borderId="2" xfId="5" applyNumberFormat="1" applyFont="1" applyFill="1" applyBorder="1" applyAlignment="1" applyProtection="1">
      <alignment vertical="top"/>
    </xf>
    <xf numFmtId="166" fontId="2" fillId="0" borderId="3" xfId="5" applyNumberFormat="1" applyFont="1" applyFill="1" applyBorder="1" applyAlignment="1" applyProtection="1">
      <alignment vertical="top"/>
    </xf>
    <xf numFmtId="165" fontId="12" fillId="0" borderId="4" xfId="5" applyNumberFormat="1" applyFont="1" applyFill="1" applyBorder="1" applyAlignment="1" applyProtection="1">
      <alignment vertical="top"/>
    </xf>
    <xf numFmtId="165" fontId="13" fillId="0" borderId="4" xfId="5" applyNumberFormat="1" applyFont="1" applyFill="1" applyBorder="1" applyAlignment="1" applyProtection="1">
      <alignment vertical="top" wrapText="1"/>
    </xf>
    <xf numFmtId="165" fontId="12" fillId="0" borderId="5" xfId="5" applyNumberFormat="1" applyFont="1" applyFill="1" applyBorder="1" applyAlignment="1" applyProtection="1">
      <alignment vertical="top"/>
    </xf>
    <xf numFmtId="165" fontId="13" fillId="0" borderId="5" xfId="5" applyNumberFormat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0" fontId="14" fillId="0" borderId="0" xfId="0" applyFont="1" applyFill="1" applyAlignment="1">
      <alignment vertical="top" wrapText="1"/>
    </xf>
    <xf numFmtId="0" fontId="2" fillId="0" borderId="0" xfId="0" applyFont="1" applyAlignment="1" applyProtection="1">
      <alignment vertical="top"/>
    </xf>
    <xf numFmtId="0" fontId="12" fillId="6" borderId="0" xfId="11" applyFont="1" applyBorder="1" applyAlignment="1" applyProtection="1">
      <alignment horizontal="left" vertical="top" wrapText="1"/>
    </xf>
    <xf numFmtId="1" fontId="2" fillId="0" borderId="0" xfId="5" applyNumberFormat="1" applyFont="1" applyFill="1" applyBorder="1" applyAlignment="1" applyProtection="1">
      <alignment vertical="top"/>
    </xf>
    <xf numFmtId="1" fontId="2" fillId="0" borderId="21" xfId="5" applyNumberFormat="1" applyFont="1" applyFill="1" applyBorder="1" applyAlignment="1" applyProtection="1">
      <alignment vertical="top"/>
    </xf>
    <xf numFmtId="1" fontId="2" fillId="0" borderId="5" xfId="5" applyNumberFormat="1" applyFont="1" applyFill="1" applyBorder="1" applyAlignment="1" applyProtection="1">
      <alignment vertical="top"/>
    </xf>
    <xf numFmtId="1" fontId="2" fillId="0" borderId="14" xfId="5" applyNumberFormat="1" applyFont="1" applyFill="1" applyBorder="1" applyAlignment="1" applyProtection="1">
      <alignment horizontal="center" vertical="top"/>
    </xf>
    <xf numFmtId="164" fontId="2" fillId="0" borderId="3" xfId="5" applyNumberFormat="1" applyFont="1" applyFill="1" applyBorder="1" applyAlignment="1" applyProtection="1">
      <alignment vertical="top"/>
    </xf>
    <xf numFmtId="164" fontId="2" fillId="0" borderId="2" xfId="5" applyNumberFormat="1" applyFont="1" applyFill="1" applyBorder="1" applyAlignment="1" applyProtection="1">
      <alignment vertical="top"/>
    </xf>
    <xf numFmtId="0" fontId="12" fillId="6" borderId="18" xfId="11" applyFont="1" applyBorder="1" applyAlignment="1" applyProtection="1">
      <alignment horizontal="left" vertical="top" wrapText="1"/>
    </xf>
    <xf numFmtId="0" fontId="12" fillId="6" borderId="0" xfId="11" applyFont="1" applyBorder="1" applyAlignment="1" applyProtection="1">
      <alignment horizontal="left" vertical="top" wrapText="1"/>
    </xf>
    <xf numFmtId="1" fontId="2" fillId="0" borderId="4" xfId="5" applyNumberFormat="1" applyFont="1" applyFill="1" applyBorder="1" applyAlignment="1" applyProtection="1">
      <alignment horizontal="right" vertical="top"/>
    </xf>
    <xf numFmtId="0" fontId="2" fillId="0" borderId="0" xfId="0" applyFont="1" applyAlignment="1">
      <alignment vertical="center"/>
    </xf>
    <xf numFmtId="164" fontId="2" fillId="0" borderId="3" xfId="5" applyNumberFormat="1" applyFont="1" applyFill="1" applyBorder="1" applyAlignment="1" applyProtection="1">
      <alignment horizontal="right" vertical="top"/>
    </xf>
    <xf numFmtId="167" fontId="2" fillId="0" borderId="2" xfId="5" applyNumberFormat="1" applyFont="1" applyFill="1" applyBorder="1" applyAlignment="1" applyProtection="1">
      <alignment vertical="top"/>
    </xf>
    <xf numFmtId="0" fontId="12" fillId="6" borderId="18" xfId="11" applyFont="1" applyBorder="1" applyAlignment="1" applyProtection="1">
      <alignment horizontal="left" vertical="top"/>
    </xf>
    <xf numFmtId="0" fontId="12" fillId="6" borderId="0" xfId="11" applyFont="1" applyBorder="1" applyAlignment="1" applyProtection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vertical="top"/>
    </xf>
    <xf numFmtId="0" fontId="16" fillId="2" borderId="0" xfId="0" applyFont="1" applyFill="1" applyAlignment="1">
      <alignment vertical="top"/>
    </xf>
    <xf numFmtId="166" fontId="2" fillId="0" borderId="0" xfId="5" applyNumberFormat="1" applyFont="1" applyFill="1" applyBorder="1" applyAlignment="1" applyProtection="1">
      <alignment horizontal="right" vertical="top"/>
    </xf>
    <xf numFmtId="0" fontId="2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</xf>
    <xf numFmtId="165" fontId="12" fillId="0" borderId="0" xfId="8" applyNumberFormat="1" applyFont="1" applyFill="1" applyBorder="1" applyAlignment="1" applyProtection="1">
      <alignment horizontal="left" vertical="top"/>
    </xf>
    <xf numFmtId="165" fontId="12" fillId="0" borderId="0" xfId="9" applyNumberFormat="1" applyFont="1" applyFill="1" applyBorder="1" applyAlignment="1" applyProtection="1">
      <alignment horizontal="left" vertical="top"/>
    </xf>
    <xf numFmtId="165" fontId="12" fillId="0" borderId="0" xfId="5" applyNumberFormat="1" applyFont="1" applyFill="1" applyBorder="1" applyAlignment="1" applyProtection="1">
      <alignment horizontal="left" vertical="top"/>
    </xf>
    <xf numFmtId="165" fontId="12" fillId="0" borderId="0" xfId="10" applyNumberFormat="1" applyFont="1" applyFill="1" applyBorder="1" applyAlignment="1" applyProtection="1">
      <alignment horizontal="left" vertical="top"/>
    </xf>
    <xf numFmtId="165" fontId="12" fillId="0" borderId="0" xfId="13" applyNumberFormat="1" applyFont="1" applyFill="1" applyBorder="1" applyAlignment="1" applyProtection="1">
      <alignment horizontal="left" vertical="top"/>
    </xf>
    <xf numFmtId="165" fontId="12" fillId="0" borderId="0" xfId="12" applyNumberFormat="1" applyFont="1" applyFill="1" applyBorder="1" applyAlignment="1" applyProtection="1">
      <alignment horizontal="left" vertical="top"/>
    </xf>
    <xf numFmtId="0" fontId="16" fillId="0" borderId="0" xfId="0" applyFont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/>
    <xf numFmtId="0" fontId="2" fillId="2" borderId="0" xfId="0" applyFont="1" applyFill="1"/>
    <xf numFmtId="166" fontId="2" fillId="2" borderId="0" xfId="5" applyNumberFormat="1" applyFont="1" applyFill="1" applyBorder="1" applyAlignment="1" applyProtection="1">
      <alignment horizontal="right" vertical="top"/>
    </xf>
    <xf numFmtId="0" fontId="2" fillId="9" borderId="0" xfId="0" applyFont="1" applyFill="1"/>
    <xf numFmtId="0" fontId="12" fillId="9" borderId="1" xfId="0" applyFont="1" applyFill="1" applyBorder="1" applyAlignment="1"/>
    <xf numFmtId="0" fontId="18" fillId="0" borderId="0" xfId="0" applyFont="1"/>
    <xf numFmtId="0" fontId="2" fillId="9" borderId="0" xfId="0" applyFont="1" applyFill="1" applyBorder="1" applyAlignment="1">
      <alignment horizontal="left" vertical="top"/>
    </xf>
    <xf numFmtId="166" fontId="2" fillId="9" borderId="0" xfId="5" applyNumberFormat="1" applyFont="1" applyFill="1" applyBorder="1" applyAlignment="1" applyProtection="1">
      <alignment horizontal="right" vertical="top"/>
    </xf>
    <xf numFmtId="0" fontId="2" fillId="0" borderId="0" xfId="0" applyFont="1"/>
    <xf numFmtId="0" fontId="12" fillId="6" borderId="18" xfId="11" applyFont="1" applyBorder="1" applyAlignment="1" applyProtection="1">
      <alignment horizontal="left" vertical="top" wrapText="1"/>
    </xf>
    <xf numFmtId="0" fontId="12" fillId="6" borderId="0" xfId="11" applyFont="1" applyBorder="1" applyAlignment="1" applyProtection="1">
      <alignment horizontal="left" vertical="top" wrapText="1"/>
    </xf>
    <xf numFmtId="164" fontId="11" fillId="0" borderId="6" xfId="5" applyNumberFormat="1" applyFont="1" applyFill="1" applyBorder="1" applyAlignment="1" applyProtection="1">
      <alignment horizontal="center" vertical="top" wrapText="1"/>
    </xf>
    <xf numFmtId="164" fontId="11" fillId="0" borderId="15" xfId="5" applyNumberFormat="1" applyFont="1" applyFill="1" applyBorder="1" applyAlignment="1" applyProtection="1">
      <alignment horizontal="center" vertical="top" wrapText="1"/>
    </xf>
  </cellXfs>
  <cellStyles count="16">
    <cellStyle name="Accent2" xfId="12" builtinId="33"/>
    <cellStyle name="Accent3" xfId="13" builtinId="37"/>
    <cellStyle name="Comma" xfId="5" builtinId="3"/>
    <cellStyle name="Comma 2" xfId="14"/>
    <cellStyle name="Comma 2 2" xfId="15"/>
    <cellStyle name="Good" xfId="8" builtinId="26"/>
    <cellStyle name="Heading 1" xfId="6" builtinId="16"/>
    <cellStyle name="Heading 3" xfId="7" builtinId="18"/>
    <cellStyle name="Input" xfId="10" builtinId="20"/>
    <cellStyle name="Neutral" xfId="9" builtinId="28"/>
    <cellStyle name="Normal" xfId="0" builtinId="0"/>
    <cellStyle name="Normal 2" xfId="1"/>
    <cellStyle name="Normal 24" xfId="2"/>
    <cellStyle name="Normal 4" xfId="3"/>
    <cellStyle name="Normal 9" xfId="4"/>
    <cellStyle name="Note" xfId="1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"/>
  <sheetViews>
    <sheetView tabSelected="1" zoomScaleNormal="100" zoomScaleSheetLayoutView="100" workbookViewId="0"/>
  </sheetViews>
  <sheetFormatPr defaultColWidth="16" defaultRowHeight="12.75" x14ac:dyDescent="0.2"/>
  <cols>
    <col min="1" max="1" width="3.85546875" style="97" customWidth="1"/>
    <col min="2" max="2" width="8" style="97" customWidth="1"/>
    <col min="3" max="3" width="6" style="97" customWidth="1"/>
    <col min="4" max="4" width="22.7109375" style="97" customWidth="1"/>
    <col min="5" max="5" width="7.140625" style="97" bestFit="1" customWidth="1"/>
    <col min="6" max="16384" width="16" style="97"/>
  </cols>
  <sheetData>
    <row r="1" spans="1:68" x14ac:dyDescent="0.2">
      <c r="A1" s="97" t="s">
        <v>113</v>
      </c>
      <c r="B1" s="97" t="s">
        <v>114</v>
      </c>
      <c r="C1" s="97" t="s">
        <v>115</v>
      </c>
      <c r="D1" s="97" t="s">
        <v>116</v>
      </c>
      <c r="E1" s="97" t="s">
        <v>117</v>
      </c>
      <c r="F1" s="97" t="s">
        <v>175</v>
      </c>
      <c r="G1" s="97" t="s">
        <v>118</v>
      </c>
      <c r="H1" s="97" t="s">
        <v>119</v>
      </c>
      <c r="I1" s="97" t="s">
        <v>120</v>
      </c>
      <c r="J1" s="97" t="s">
        <v>228</v>
      </c>
      <c r="K1" s="97" t="s">
        <v>229</v>
      </c>
      <c r="L1" s="97" t="s">
        <v>230</v>
      </c>
      <c r="M1" s="97" t="s">
        <v>121</v>
      </c>
      <c r="N1" s="97" t="s">
        <v>122</v>
      </c>
      <c r="O1" s="97" t="s">
        <v>123</v>
      </c>
      <c r="P1" s="97" t="s">
        <v>124</v>
      </c>
      <c r="Q1" s="97" t="s">
        <v>194</v>
      </c>
      <c r="R1" s="97" t="s">
        <v>125</v>
      </c>
      <c r="S1" s="97" t="s">
        <v>126</v>
      </c>
      <c r="T1" s="97" t="s">
        <v>127</v>
      </c>
      <c r="U1" s="97" t="s">
        <v>195</v>
      </c>
      <c r="V1" s="97" t="s">
        <v>128</v>
      </c>
      <c r="W1" s="97" t="s">
        <v>129</v>
      </c>
      <c r="X1" s="97" t="s">
        <v>130</v>
      </c>
      <c r="Y1" s="97" t="s">
        <v>196</v>
      </c>
      <c r="Z1" s="97" t="s">
        <v>226</v>
      </c>
      <c r="AA1" s="97" t="s">
        <v>133</v>
      </c>
      <c r="AB1" s="97" t="s">
        <v>134</v>
      </c>
      <c r="AC1" s="97" t="s">
        <v>192</v>
      </c>
      <c r="AD1" s="97" t="s">
        <v>193</v>
      </c>
      <c r="AE1" s="97" t="s">
        <v>137</v>
      </c>
      <c r="AF1" s="97" t="s">
        <v>138</v>
      </c>
      <c r="AG1" s="97" t="s">
        <v>202</v>
      </c>
      <c r="AH1" s="97" t="s">
        <v>139</v>
      </c>
      <c r="AI1" s="97" t="s">
        <v>205</v>
      </c>
      <c r="AJ1" s="97" t="s">
        <v>166</v>
      </c>
      <c r="AK1" s="97" t="s">
        <v>204</v>
      </c>
      <c r="AL1" s="97" t="s">
        <v>164</v>
      </c>
      <c r="AM1" s="97" t="s">
        <v>203</v>
      </c>
      <c r="AN1" s="97" t="s">
        <v>148</v>
      </c>
      <c r="AO1" s="97" t="s">
        <v>149</v>
      </c>
      <c r="AP1" s="97" t="s">
        <v>150</v>
      </c>
      <c r="AQ1" s="97" t="s">
        <v>232</v>
      </c>
      <c r="AR1" s="97" t="s">
        <v>233</v>
      </c>
      <c r="AS1" s="97" t="s">
        <v>234</v>
      </c>
      <c r="AT1" s="97" t="s">
        <v>235</v>
      </c>
      <c r="AU1" s="97" t="s">
        <v>236</v>
      </c>
      <c r="AV1" s="97" t="s">
        <v>199</v>
      </c>
      <c r="AW1" s="97" t="s">
        <v>198</v>
      </c>
      <c r="AX1" s="97" t="s">
        <v>209</v>
      </c>
      <c r="AY1" s="97" t="s">
        <v>208</v>
      </c>
      <c r="AZ1" s="97" t="s">
        <v>201</v>
      </c>
      <c r="BA1" s="97" t="s">
        <v>200</v>
      </c>
      <c r="BB1" s="97" t="s">
        <v>211</v>
      </c>
      <c r="BC1" s="97" t="s">
        <v>210</v>
      </c>
      <c r="BD1" s="97" t="s">
        <v>162</v>
      </c>
      <c r="BE1" s="97" t="s">
        <v>163</v>
      </c>
      <c r="BF1" s="97" t="s">
        <v>197</v>
      </c>
      <c r="BG1" s="97" t="s">
        <v>227</v>
      </c>
      <c r="BH1" s="97" t="s">
        <v>170</v>
      </c>
      <c r="BI1" s="97" t="s">
        <v>171</v>
      </c>
      <c r="BJ1" s="97" t="s">
        <v>151</v>
      </c>
      <c r="BK1" s="97" t="s">
        <v>152</v>
      </c>
      <c r="BL1" s="97" t="s">
        <v>153</v>
      </c>
      <c r="BM1" s="97" t="s">
        <v>157</v>
      </c>
      <c r="BN1" s="97" t="s">
        <v>158</v>
      </c>
      <c r="BO1" s="97" t="s">
        <v>159</v>
      </c>
      <c r="BP1" s="97" t="s">
        <v>231</v>
      </c>
    </row>
    <row r="2" spans="1:68" x14ac:dyDescent="0.2">
      <c r="F2" s="97" t="s">
        <v>7</v>
      </c>
      <c r="G2" s="97" t="s">
        <v>212</v>
      </c>
      <c r="H2" s="97" t="s">
        <v>213</v>
      </c>
      <c r="I2" s="97" t="s">
        <v>214</v>
      </c>
      <c r="J2" s="97" t="s">
        <v>212</v>
      </c>
      <c r="K2" s="97" t="s">
        <v>213</v>
      </c>
      <c r="L2" s="97" t="s">
        <v>214</v>
      </c>
      <c r="M2" s="97" t="s">
        <v>215</v>
      </c>
      <c r="N2" s="97" t="s">
        <v>8</v>
      </c>
      <c r="O2" s="97" t="s">
        <v>74</v>
      </c>
      <c r="P2" s="97" t="s">
        <v>19</v>
      </c>
      <c r="Q2" s="97" t="s">
        <v>183</v>
      </c>
      <c r="R2" s="97" t="s">
        <v>8</v>
      </c>
      <c r="S2" s="97" t="s">
        <v>74</v>
      </c>
      <c r="T2" s="97" t="s">
        <v>9</v>
      </c>
      <c r="U2" s="97" t="s">
        <v>184</v>
      </c>
      <c r="V2" s="97" t="s">
        <v>8</v>
      </c>
      <c r="W2" s="97" t="s">
        <v>74</v>
      </c>
      <c r="X2" s="97" t="s">
        <v>75</v>
      </c>
      <c r="Y2" s="97" t="s">
        <v>185</v>
      </c>
      <c r="Z2" s="97" t="s">
        <v>185</v>
      </c>
      <c r="AA2" s="97" t="s">
        <v>131</v>
      </c>
      <c r="AB2" s="97" t="s">
        <v>67</v>
      </c>
      <c r="AC2" s="97" t="s">
        <v>132</v>
      </c>
      <c r="AD2" s="97" t="s">
        <v>71</v>
      </c>
      <c r="AE2" s="97" t="s">
        <v>140</v>
      </c>
      <c r="AF2" s="97" t="s">
        <v>141</v>
      </c>
      <c r="AG2" s="97" t="s">
        <v>142</v>
      </c>
      <c r="AH2" s="97" t="s">
        <v>180</v>
      </c>
      <c r="AI2" s="97" t="s">
        <v>206</v>
      </c>
      <c r="AJ2" s="97" t="s">
        <v>186</v>
      </c>
      <c r="AK2" s="97" t="s">
        <v>207</v>
      </c>
      <c r="AL2" s="97" t="s">
        <v>187</v>
      </c>
      <c r="AM2" s="97" t="s">
        <v>21</v>
      </c>
      <c r="AN2" s="97" t="s">
        <v>11</v>
      </c>
      <c r="AO2" s="97" t="s">
        <v>90</v>
      </c>
      <c r="AP2" s="97" t="s">
        <v>91</v>
      </c>
      <c r="AQ2" s="97" t="s">
        <v>216</v>
      </c>
      <c r="AR2" s="97" t="s">
        <v>217</v>
      </c>
      <c r="AS2" s="97" t="s">
        <v>218</v>
      </c>
      <c r="AT2" s="97" t="s">
        <v>219</v>
      </c>
      <c r="AU2" s="97" t="s">
        <v>220</v>
      </c>
      <c r="AV2" s="97" t="s">
        <v>189</v>
      </c>
      <c r="AW2" s="97" t="s">
        <v>221</v>
      </c>
      <c r="AX2" s="97" t="s">
        <v>222</v>
      </c>
      <c r="AY2" s="97" t="s">
        <v>223</v>
      </c>
      <c r="AZ2" s="97" t="s">
        <v>191</v>
      </c>
      <c r="BA2" s="97" t="s">
        <v>190</v>
      </c>
      <c r="BB2" s="97" t="s">
        <v>224</v>
      </c>
      <c r="BC2" s="97" t="s">
        <v>225</v>
      </c>
      <c r="BD2" s="97" t="s">
        <v>74</v>
      </c>
      <c r="BE2" s="97" t="s">
        <v>16</v>
      </c>
      <c r="BF2" s="97" t="s">
        <v>188</v>
      </c>
      <c r="BG2" s="97" t="s">
        <v>188</v>
      </c>
      <c r="BH2" s="97" t="s">
        <v>17</v>
      </c>
      <c r="BI2" s="97" t="s">
        <v>78</v>
      </c>
      <c r="BJ2" s="97" t="s">
        <v>12</v>
      </c>
      <c r="BK2" s="97" t="s">
        <v>13</v>
      </c>
      <c r="BL2" s="97" t="s">
        <v>79</v>
      </c>
      <c r="BM2" s="97" t="s">
        <v>14</v>
      </c>
      <c r="BN2" s="97" t="s">
        <v>15</v>
      </c>
      <c r="BO2" s="97" t="s">
        <v>80</v>
      </c>
      <c r="BP2" s="97" t="s">
        <v>8</v>
      </c>
    </row>
    <row r="3" spans="1:68" x14ac:dyDescent="0.2">
      <c r="F3" s="97" t="s">
        <v>72</v>
      </c>
      <c r="G3" s="97">
        <v>1</v>
      </c>
      <c r="H3" s="97">
        <v>0.5</v>
      </c>
      <c r="I3" s="97">
        <v>0</v>
      </c>
      <c r="J3" s="97">
        <v>1</v>
      </c>
      <c r="K3" s="97">
        <v>0.5</v>
      </c>
      <c r="L3" s="97">
        <v>0</v>
      </c>
      <c r="M3" s="97">
        <v>0</v>
      </c>
      <c r="N3" s="97">
        <v>5</v>
      </c>
      <c r="O3" s="97">
        <v>26</v>
      </c>
      <c r="P3" s="97">
        <v>0</v>
      </c>
      <c r="Q3" s="97">
        <v>15</v>
      </c>
      <c r="R3" s="97">
        <v>3</v>
      </c>
      <c r="S3" s="97">
        <v>18</v>
      </c>
      <c r="T3" s="97">
        <v>0</v>
      </c>
      <c r="U3" s="97">
        <v>8</v>
      </c>
      <c r="V3" s="97">
        <v>1</v>
      </c>
      <c r="W3" s="97">
        <v>1</v>
      </c>
      <c r="X3" s="97">
        <v>0</v>
      </c>
      <c r="Y3" s="97">
        <v>30</v>
      </c>
      <c r="Z3" s="97">
        <v>30</v>
      </c>
      <c r="AA3" s="97">
        <v>10</v>
      </c>
      <c r="AB3" s="97">
        <v>12</v>
      </c>
      <c r="AC3" s="97">
        <v>6</v>
      </c>
      <c r="AD3" s="97">
        <v>8</v>
      </c>
      <c r="AE3" s="97">
        <v>10</v>
      </c>
      <c r="AF3" s="97">
        <v>10</v>
      </c>
      <c r="AG3" s="97">
        <v>10</v>
      </c>
      <c r="AH3" s="97">
        <v>10</v>
      </c>
      <c r="AI3" s="97">
        <v>10</v>
      </c>
      <c r="AJ3" s="97">
        <v>10</v>
      </c>
      <c r="AK3" s="97">
        <v>10</v>
      </c>
      <c r="AL3" s="97">
        <v>10</v>
      </c>
      <c r="AM3" s="97">
        <v>10</v>
      </c>
      <c r="AN3" s="97">
        <v>3</v>
      </c>
      <c r="AO3" s="97">
        <v>49</v>
      </c>
      <c r="AP3" s="97">
        <v>26.1</v>
      </c>
      <c r="AQ3" s="97">
        <v>100</v>
      </c>
      <c r="AR3" s="97">
        <v>0</v>
      </c>
      <c r="AS3" s="97">
        <v>3.2</v>
      </c>
      <c r="AT3" s="97">
        <v>1.5</v>
      </c>
      <c r="AU3" s="97">
        <v>0</v>
      </c>
      <c r="AV3" s="97">
        <v>1</v>
      </c>
      <c r="AW3" s="97">
        <v>1</v>
      </c>
      <c r="AX3" s="97">
        <v>0</v>
      </c>
      <c r="AY3" s="97">
        <v>0</v>
      </c>
      <c r="AZ3" s="97">
        <v>1</v>
      </c>
      <c r="BA3" s="97">
        <v>1</v>
      </c>
      <c r="BB3" s="97">
        <v>0</v>
      </c>
      <c r="BC3" s="97">
        <v>0</v>
      </c>
      <c r="BD3" s="97">
        <v>120</v>
      </c>
      <c r="BE3" s="97">
        <v>0.1</v>
      </c>
      <c r="BF3" s="97">
        <v>18</v>
      </c>
      <c r="BG3" s="97">
        <v>18</v>
      </c>
      <c r="BH3" s="97">
        <v>92.9</v>
      </c>
      <c r="BI3" s="97">
        <v>16</v>
      </c>
      <c r="BJ3" s="97">
        <v>2</v>
      </c>
      <c r="BK3" s="97">
        <v>6</v>
      </c>
      <c r="BL3" s="97">
        <v>410</v>
      </c>
      <c r="BM3" s="97">
        <v>2</v>
      </c>
      <c r="BN3" s="97">
        <v>4</v>
      </c>
      <c r="BO3" s="97">
        <v>368.4</v>
      </c>
      <c r="BP3" s="97">
        <v>21</v>
      </c>
    </row>
    <row r="4" spans="1:68" x14ac:dyDescent="0.2">
      <c r="F4" s="97" t="s">
        <v>82</v>
      </c>
      <c r="G4" s="97">
        <v>18</v>
      </c>
      <c r="H4" s="97">
        <v>100</v>
      </c>
      <c r="I4" s="97">
        <v>200</v>
      </c>
      <c r="J4" s="97">
        <v>18</v>
      </c>
      <c r="K4" s="97">
        <v>100</v>
      </c>
      <c r="L4" s="97">
        <v>200</v>
      </c>
      <c r="M4" s="97">
        <v>400</v>
      </c>
      <c r="N4" s="97">
        <v>30</v>
      </c>
      <c r="O4" s="97">
        <v>373</v>
      </c>
      <c r="P4" s="97">
        <v>20</v>
      </c>
      <c r="Q4" s="97">
        <v>0</v>
      </c>
      <c r="R4" s="97">
        <v>9</v>
      </c>
      <c r="S4" s="97">
        <v>248</v>
      </c>
      <c r="T4" s="97">
        <v>8100</v>
      </c>
      <c r="U4" s="97">
        <v>0</v>
      </c>
      <c r="V4" s="97">
        <v>13</v>
      </c>
      <c r="W4" s="97">
        <v>210</v>
      </c>
      <c r="X4" s="97">
        <v>15</v>
      </c>
      <c r="Y4" s="97">
        <v>0</v>
      </c>
      <c r="Z4" s="97">
        <v>0</v>
      </c>
      <c r="AA4" s="97">
        <v>0</v>
      </c>
      <c r="AB4" s="97">
        <v>0</v>
      </c>
      <c r="AC4" s="97">
        <v>0</v>
      </c>
      <c r="AD4" s="97">
        <v>0</v>
      </c>
      <c r="AE4" s="97">
        <v>0</v>
      </c>
      <c r="AF4" s="97">
        <v>0</v>
      </c>
      <c r="AG4" s="97">
        <v>0</v>
      </c>
      <c r="AH4" s="97">
        <v>0</v>
      </c>
      <c r="AI4" s="97">
        <v>0</v>
      </c>
      <c r="AJ4" s="97">
        <v>0</v>
      </c>
      <c r="AK4" s="97">
        <v>0</v>
      </c>
      <c r="AL4" s="97">
        <v>0</v>
      </c>
      <c r="AM4" s="97">
        <v>0</v>
      </c>
      <c r="AN4" s="97">
        <v>63</v>
      </c>
      <c r="AO4" s="97">
        <v>696</v>
      </c>
      <c r="AP4" s="97">
        <v>84</v>
      </c>
      <c r="AQ4" s="97">
        <v>0</v>
      </c>
      <c r="AR4" s="97">
        <v>50</v>
      </c>
      <c r="AS4" s="97">
        <v>55</v>
      </c>
      <c r="AT4" s="97">
        <v>56</v>
      </c>
      <c r="AU4" s="97">
        <v>32</v>
      </c>
      <c r="AV4" s="97">
        <v>170</v>
      </c>
      <c r="AW4" s="97">
        <v>160</v>
      </c>
      <c r="AX4" s="97">
        <v>400</v>
      </c>
      <c r="AY4" s="97">
        <v>1060</v>
      </c>
      <c r="AZ4" s="97">
        <v>240</v>
      </c>
      <c r="BA4" s="97">
        <v>280</v>
      </c>
      <c r="BB4" s="97">
        <v>700</v>
      </c>
      <c r="BC4" s="97">
        <v>1200</v>
      </c>
      <c r="BD4" s="97">
        <v>1340</v>
      </c>
      <c r="BE4" s="97">
        <v>89</v>
      </c>
      <c r="BF4" s="97">
        <v>0</v>
      </c>
      <c r="BG4" s="97">
        <v>0</v>
      </c>
      <c r="BH4" s="97">
        <v>0</v>
      </c>
      <c r="BI4" s="97">
        <v>0</v>
      </c>
      <c r="BJ4" s="97">
        <v>11</v>
      </c>
      <c r="BK4" s="97">
        <v>54</v>
      </c>
      <c r="BL4" s="97">
        <v>5000</v>
      </c>
      <c r="BM4" s="97">
        <v>15</v>
      </c>
      <c r="BN4" s="97">
        <v>66</v>
      </c>
      <c r="BO4" s="97">
        <v>6000</v>
      </c>
      <c r="BP4" s="97">
        <v>53</v>
      </c>
    </row>
  </sheetData>
  <printOptions horizontalCentered="1"/>
  <pageMargins left="0.5" right="0.5" top="0.5" bottom="0.5" header="0" footer="0"/>
  <pageSetup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6"/>
  <sheetViews>
    <sheetView zoomScaleNormal="100" zoomScaleSheetLayoutView="100" workbookViewId="0">
      <selection activeCell="I7" sqref="I7"/>
    </sheetView>
  </sheetViews>
  <sheetFormatPr defaultColWidth="9.140625" defaultRowHeight="12.75" x14ac:dyDescent="0.25"/>
  <cols>
    <col min="1" max="1" width="11.28515625" style="78" bestFit="1" customWidth="1"/>
    <col min="2" max="2" width="8" style="78" bestFit="1" customWidth="1"/>
    <col min="3" max="3" width="6.28515625" style="78" bestFit="1" customWidth="1"/>
    <col min="4" max="4" width="22.42578125" style="78" bestFit="1" customWidth="1"/>
    <col min="5" max="5" width="43" style="78" bestFit="1" customWidth="1"/>
    <col min="6" max="6" width="16.5703125" style="79" bestFit="1" customWidth="1"/>
    <col min="7" max="7" width="18.85546875" style="79" bestFit="1" customWidth="1"/>
    <col min="8" max="8" width="11.140625" style="79" bestFit="1" customWidth="1"/>
    <col min="9" max="9" width="25.5703125" style="79" bestFit="1" customWidth="1"/>
    <col min="10" max="10" width="36" style="79" bestFit="1" customWidth="1"/>
    <col min="11" max="11" width="18.85546875" style="79" bestFit="1" customWidth="1"/>
    <col min="12" max="12" width="11.140625" style="79" bestFit="1" customWidth="1"/>
    <col min="13" max="13" width="25" style="79" bestFit="1" customWidth="1"/>
    <col min="14" max="14" width="18.85546875" style="79" bestFit="1" customWidth="1"/>
    <col min="15" max="15" width="12.28515625" style="79" bestFit="1" customWidth="1"/>
    <col min="16" max="16" width="25.5703125" style="79" bestFit="1" customWidth="1"/>
    <col min="17" max="17" width="18.85546875" style="79" bestFit="1" customWidth="1"/>
    <col min="18" max="18" width="11.140625" style="79" bestFit="1" customWidth="1"/>
    <col min="19" max="19" width="22.7109375" style="79" bestFit="1" customWidth="1"/>
    <col min="20" max="21" width="29.140625" style="79" bestFit="1" customWidth="1"/>
    <col min="22" max="23" width="32" style="79" bestFit="1" customWidth="1"/>
    <col min="24" max="24" width="26.85546875" style="79" bestFit="1" customWidth="1"/>
    <col min="25" max="25" width="31.7109375" style="79" bestFit="1" customWidth="1"/>
    <col min="26" max="26" width="31.42578125" style="79" bestFit="1" customWidth="1"/>
    <col min="27" max="27" width="34.85546875" style="79" bestFit="1" customWidth="1"/>
    <col min="28" max="28" width="38.7109375" style="79" bestFit="1" customWidth="1"/>
    <col min="29" max="29" width="31.5703125" style="79" bestFit="1" customWidth="1"/>
    <col min="30" max="30" width="43.28515625" style="79" bestFit="1" customWidth="1"/>
    <col min="31" max="31" width="39.140625" style="78" bestFit="1" customWidth="1"/>
    <col min="32" max="32" width="43" style="78" bestFit="1" customWidth="1"/>
    <col min="33" max="33" width="35.5703125" style="78" bestFit="1" customWidth="1"/>
    <col min="34" max="34" width="24.5703125" style="78" bestFit="1" customWidth="1"/>
    <col min="35" max="35" width="19.140625" style="78" bestFit="1" customWidth="1"/>
    <col min="36" max="36" width="22.7109375" style="78" bestFit="1" customWidth="1"/>
    <col min="37" max="37" width="26.42578125" style="78" bestFit="1" customWidth="1"/>
    <col min="38" max="38" width="18.85546875" style="78" bestFit="1" customWidth="1"/>
    <col min="39" max="39" width="36.28515625" style="78" bestFit="1" customWidth="1"/>
    <col min="40" max="40" width="26.7109375" style="78" bestFit="1" customWidth="1"/>
    <col min="41" max="41" width="19.140625" style="78" bestFit="1" customWidth="1"/>
    <col min="42" max="42" width="36.5703125" style="78" bestFit="1" customWidth="1"/>
    <col min="43" max="43" width="18.85546875" style="78" bestFit="1" customWidth="1"/>
    <col min="44" max="44" width="11.85546875" style="78" bestFit="1" customWidth="1"/>
    <col min="45" max="45" width="15.42578125" style="78" bestFit="1" customWidth="1"/>
    <col min="46" max="46" width="29.7109375" style="78" bestFit="1" customWidth="1"/>
    <col min="47" max="48" width="39.140625" style="78" bestFit="1" customWidth="1"/>
    <col min="49" max="16384" width="9.140625" style="78"/>
  </cols>
  <sheetData>
    <row r="1" spans="1:48" x14ac:dyDescent="0.2">
      <c r="A1" s="89" t="s">
        <v>113</v>
      </c>
      <c r="B1" s="89" t="s">
        <v>114</v>
      </c>
      <c r="C1" s="89" t="s">
        <v>115</v>
      </c>
      <c r="D1" s="89" t="s">
        <v>116</v>
      </c>
      <c r="E1" s="89" t="s">
        <v>117</v>
      </c>
      <c r="F1" s="79" t="s">
        <v>175</v>
      </c>
      <c r="G1" s="89" t="s">
        <v>118</v>
      </c>
      <c r="H1" s="89" t="s">
        <v>119</v>
      </c>
      <c r="I1" s="89" t="s">
        <v>120</v>
      </c>
      <c r="J1" s="89" t="s">
        <v>121</v>
      </c>
      <c r="K1" s="89" t="s">
        <v>122</v>
      </c>
      <c r="L1" s="89" t="s">
        <v>123</v>
      </c>
      <c r="M1" s="89" t="s">
        <v>124</v>
      </c>
      <c r="N1" s="89" t="s">
        <v>125</v>
      </c>
      <c r="O1" s="89" t="s">
        <v>126</v>
      </c>
      <c r="P1" s="89" t="s">
        <v>127</v>
      </c>
      <c r="Q1" s="89" t="s">
        <v>128</v>
      </c>
      <c r="R1" s="89" t="s">
        <v>129</v>
      </c>
      <c r="S1" s="89" t="s">
        <v>130</v>
      </c>
      <c r="T1" s="89" t="s">
        <v>133</v>
      </c>
      <c r="U1" s="89" t="s">
        <v>134</v>
      </c>
      <c r="V1" s="89" t="s">
        <v>135</v>
      </c>
      <c r="W1" s="89" t="s">
        <v>136</v>
      </c>
      <c r="X1" s="89" t="s">
        <v>137</v>
      </c>
      <c r="Y1" s="89" t="s">
        <v>138</v>
      </c>
      <c r="Z1" s="89" t="s">
        <v>139</v>
      </c>
      <c r="AA1" s="92" t="s">
        <v>139</v>
      </c>
      <c r="AB1" s="90" t="s">
        <v>164</v>
      </c>
      <c r="AC1" s="90" t="s">
        <v>165</v>
      </c>
      <c r="AD1" s="90" t="s">
        <v>166</v>
      </c>
      <c r="AE1" s="89" t="s">
        <v>143</v>
      </c>
      <c r="AF1" s="89" t="s">
        <v>144</v>
      </c>
      <c r="AG1" s="89" t="s">
        <v>145</v>
      </c>
      <c r="AH1" s="89" t="s">
        <v>146</v>
      </c>
      <c r="AI1" s="89" t="s">
        <v>148</v>
      </c>
      <c r="AJ1" s="89" t="s">
        <v>149</v>
      </c>
      <c r="AK1" s="89" t="s">
        <v>150</v>
      </c>
      <c r="AL1" s="89" t="s">
        <v>151</v>
      </c>
      <c r="AM1" s="89" t="s">
        <v>152</v>
      </c>
      <c r="AN1" s="89" t="s">
        <v>153</v>
      </c>
      <c r="AO1" s="89" t="s">
        <v>157</v>
      </c>
      <c r="AP1" s="89" t="s">
        <v>158</v>
      </c>
      <c r="AQ1" s="89" t="s">
        <v>159</v>
      </c>
      <c r="AR1" s="89" t="s">
        <v>161</v>
      </c>
      <c r="AS1" s="89" t="s">
        <v>162</v>
      </c>
      <c r="AT1" s="89" t="s">
        <v>163</v>
      </c>
      <c r="AU1" s="89" t="s">
        <v>170</v>
      </c>
      <c r="AV1" s="89" t="s">
        <v>171</v>
      </c>
    </row>
    <row r="2" spans="1:48" s="79" customFormat="1" x14ac:dyDescent="0.2">
      <c r="A2" s="88"/>
      <c r="B2" s="88"/>
      <c r="C2" s="88"/>
      <c r="D2" s="88"/>
      <c r="E2" s="88"/>
      <c r="F2" s="80" t="s">
        <v>7</v>
      </c>
      <c r="G2" s="81" t="s">
        <v>8</v>
      </c>
      <c r="H2" s="82" t="s">
        <v>74</v>
      </c>
      <c r="I2" s="82" t="s">
        <v>9</v>
      </c>
      <c r="J2" s="83" t="s">
        <v>10</v>
      </c>
      <c r="K2" s="81" t="s">
        <v>8</v>
      </c>
      <c r="L2" s="82" t="s">
        <v>74</v>
      </c>
      <c r="M2" s="82" t="s">
        <v>19</v>
      </c>
      <c r="N2" s="81" t="s">
        <v>8</v>
      </c>
      <c r="O2" s="82" t="s">
        <v>74</v>
      </c>
      <c r="P2" s="82" t="s">
        <v>9</v>
      </c>
      <c r="Q2" s="81" t="s">
        <v>8</v>
      </c>
      <c r="R2" s="82" t="s">
        <v>74</v>
      </c>
      <c r="S2" s="82" t="s">
        <v>75</v>
      </c>
      <c r="T2" s="89" t="s">
        <v>131</v>
      </c>
      <c r="U2" s="89" t="s">
        <v>67</v>
      </c>
      <c r="V2" s="89" t="s">
        <v>132</v>
      </c>
      <c r="W2" s="89" t="s">
        <v>71</v>
      </c>
      <c r="X2" s="89" t="s">
        <v>140</v>
      </c>
      <c r="Y2" s="89" t="s">
        <v>141</v>
      </c>
      <c r="Z2" s="89" t="s">
        <v>142</v>
      </c>
      <c r="AA2" s="92" t="s">
        <v>142</v>
      </c>
      <c r="AB2" s="93" t="s">
        <v>178</v>
      </c>
      <c r="AC2" s="93" t="s">
        <v>177</v>
      </c>
      <c r="AD2" s="93" t="s">
        <v>176</v>
      </c>
      <c r="AE2" s="83" t="s">
        <v>22</v>
      </c>
      <c r="AF2" s="83" t="s">
        <v>21</v>
      </c>
      <c r="AG2" s="89" t="s">
        <v>77</v>
      </c>
      <c r="AH2" s="89" t="s">
        <v>147</v>
      </c>
      <c r="AI2" s="84" t="s">
        <v>11</v>
      </c>
      <c r="AJ2" s="85" t="s">
        <v>90</v>
      </c>
      <c r="AK2" s="86" t="s">
        <v>91</v>
      </c>
      <c r="AL2" s="81" t="s">
        <v>12</v>
      </c>
      <c r="AM2" s="82" t="s">
        <v>13</v>
      </c>
      <c r="AN2" s="82" t="s">
        <v>79</v>
      </c>
      <c r="AO2" s="81" t="s">
        <v>14</v>
      </c>
      <c r="AP2" s="82" t="s">
        <v>15</v>
      </c>
      <c r="AQ2" s="82" t="s">
        <v>80</v>
      </c>
      <c r="AR2" s="81" t="s">
        <v>8</v>
      </c>
      <c r="AS2" s="82" t="s">
        <v>74</v>
      </c>
      <c r="AT2" s="82" t="s">
        <v>16</v>
      </c>
      <c r="AU2" s="83" t="s">
        <v>17</v>
      </c>
      <c r="AV2" s="83" t="s">
        <v>78</v>
      </c>
    </row>
    <row r="3" spans="1:48" s="87" customFormat="1" ht="16.5" customHeight="1" x14ac:dyDescent="0.25">
      <c r="A3" s="88"/>
      <c r="B3" s="88"/>
      <c r="C3" s="88"/>
      <c r="D3" s="88"/>
      <c r="E3" s="88"/>
      <c r="F3" s="80" t="s">
        <v>72</v>
      </c>
      <c r="G3" s="77">
        <v>1</v>
      </c>
      <c r="H3" s="77">
        <v>0.5</v>
      </c>
      <c r="I3" s="77">
        <v>0</v>
      </c>
      <c r="J3" s="77">
        <v>0</v>
      </c>
      <c r="K3" s="77">
        <v>5</v>
      </c>
      <c r="L3" s="77">
        <v>26</v>
      </c>
      <c r="M3" s="77">
        <v>0</v>
      </c>
      <c r="N3" s="77">
        <v>3</v>
      </c>
      <c r="O3" s="77">
        <v>18</v>
      </c>
      <c r="P3" s="77">
        <v>0</v>
      </c>
      <c r="Q3" s="77">
        <v>1</v>
      </c>
      <c r="R3" s="77">
        <v>1</v>
      </c>
      <c r="S3" s="77">
        <v>0</v>
      </c>
      <c r="T3" s="77">
        <v>10</v>
      </c>
      <c r="U3" s="77">
        <v>12</v>
      </c>
      <c r="V3" s="77">
        <v>6</v>
      </c>
      <c r="W3" s="77">
        <v>8</v>
      </c>
      <c r="X3" s="77">
        <v>10</v>
      </c>
      <c r="Y3" s="77">
        <v>10</v>
      </c>
      <c r="Z3" s="77">
        <v>10</v>
      </c>
      <c r="AA3" s="96">
        <v>10</v>
      </c>
      <c r="AB3" s="77">
        <v>9</v>
      </c>
      <c r="AC3" s="77">
        <v>10.5</v>
      </c>
      <c r="AD3" s="77">
        <v>10</v>
      </c>
      <c r="AE3" s="77">
        <v>10</v>
      </c>
      <c r="AF3" s="77">
        <v>10</v>
      </c>
      <c r="AG3" s="77">
        <v>10</v>
      </c>
      <c r="AH3" s="77">
        <v>10</v>
      </c>
      <c r="AI3" s="77">
        <v>3</v>
      </c>
      <c r="AJ3" s="77">
        <v>49</v>
      </c>
      <c r="AK3" s="77">
        <v>26.1</v>
      </c>
      <c r="AL3" s="77">
        <v>2</v>
      </c>
      <c r="AM3" s="77">
        <v>6</v>
      </c>
      <c r="AN3" s="77">
        <v>410</v>
      </c>
      <c r="AO3" s="77">
        <v>2</v>
      </c>
      <c r="AP3" s="77">
        <v>4</v>
      </c>
      <c r="AQ3" s="77">
        <v>368.4</v>
      </c>
      <c r="AR3" s="77">
        <v>21</v>
      </c>
      <c r="AS3" s="77">
        <v>120</v>
      </c>
      <c r="AT3" s="77">
        <v>0.1</v>
      </c>
      <c r="AU3" s="77">
        <v>92.9</v>
      </c>
      <c r="AV3" s="77">
        <v>16</v>
      </c>
    </row>
    <row r="4" spans="1:48" s="87" customFormat="1" x14ac:dyDescent="0.25">
      <c r="A4" s="88"/>
      <c r="B4" s="88"/>
      <c r="C4" s="88"/>
      <c r="D4" s="88"/>
      <c r="E4" s="88"/>
      <c r="F4" s="80" t="s">
        <v>82</v>
      </c>
      <c r="G4" s="77">
        <v>18</v>
      </c>
      <c r="H4" s="77">
        <v>100</v>
      </c>
      <c r="I4" s="77">
        <v>200</v>
      </c>
      <c r="J4" s="77">
        <v>400</v>
      </c>
      <c r="K4" s="77">
        <v>30</v>
      </c>
      <c r="L4" s="77">
        <v>373</v>
      </c>
      <c r="M4" s="77">
        <v>20</v>
      </c>
      <c r="N4" s="77">
        <v>9</v>
      </c>
      <c r="O4" s="77">
        <v>248</v>
      </c>
      <c r="P4" s="77">
        <v>8100</v>
      </c>
      <c r="Q4" s="77">
        <v>13</v>
      </c>
      <c r="R4" s="77">
        <v>210</v>
      </c>
      <c r="S4" s="77">
        <v>15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96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77">
        <v>63</v>
      </c>
      <c r="AJ4" s="77">
        <v>696</v>
      </c>
      <c r="AK4" s="77">
        <v>84</v>
      </c>
      <c r="AL4" s="77">
        <v>11</v>
      </c>
      <c r="AM4" s="77">
        <v>54</v>
      </c>
      <c r="AN4" s="77">
        <v>5000</v>
      </c>
      <c r="AO4" s="77">
        <v>15</v>
      </c>
      <c r="AP4" s="77">
        <v>66</v>
      </c>
      <c r="AQ4" s="77">
        <v>6000</v>
      </c>
      <c r="AR4" s="77">
        <v>53</v>
      </c>
      <c r="AS4" s="77">
        <v>1340</v>
      </c>
      <c r="AT4" s="77">
        <v>89</v>
      </c>
      <c r="AU4" s="77">
        <v>0</v>
      </c>
      <c r="AV4" s="77">
        <v>0</v>
      </c>
    </row>
    <row r="5" spans="1:48" s="79" customFormat="1" x14ac:dyDescent="0.25">
      <c r="AE5" s="78"/>
    </row>
    <row r="6" spans="1:48" s="79" customFormat="1" x14ac:dyDescent="0.25">
      <c r="AE6" s="78"/>
    </row>
    <row r="7" spans="1:48" s="79" customFormat="1" x14ac:dyDescent="0.25">
      <c r="AE7" s="78"/>
    </row>
    <row r="8" spans="1:48" s="79" customFormat="1" ht="15.75" customHeight="1" x14ac:dyDescent="0.25">
      <c r="AE8" s="78"/>
    </row>
    <row r="9" spans="1:48" s="79" customFormat="1" x14ac:dyDescent="0.25">
      <c r="AE9" s="78"/>
    </row>
    <row r="10" spans="1:48" s="79" customFormat="1" x14ac:dyDescent="0.2">
      <c r="B10" s="89" t="s">
        <v>113</v>
      </c>
      <c r="C10" s="79" t="b">
        <f>B10=D10</f>
        <v>1</v>
      </c>
      <c r="D10" s="89" t="s">
        <v>113</v>
      </c>
      <c r="E10" s="88" t="s">
        <v>108</v>
      </c>
      <c r="F10" s="87"/>
      <c r="G10" s="89" t="s">
        <v>174</v>
      </c>
      <c r="H10" s="89" t="s">
        <v>172</v>
      </c>
      <c r="I10" s="89" t="s">
        <v>173</v>
      </c>
      <c r="J10" s="89" t="str">
        <f>CONCATENATE(G10,I10,D10,I10,H10,E10,H10)</f>
        <v>label var  cod  "Country code"</v>
      </c>
      <c r="AD10" s="78"/>
    </row>
    <row r="11" spans="1:48" s="79" customFormat="1" x14ac:dyDescent="0.2">
      <c r="B11" s="89" t="s">
        <v>114</v>
      </c>
      <c r="C11" s="79" t="b">
        <f t="shared" ref="C11:C62" si="0">B11=D11</f>
        <v>1</v>
      </c>
      <c r="D11" s="89" t="s">
        <v>114</v>
      </c>
      <c r="E11" s="88" t="s">
        <v>109</v>
      </c>
      <c r="F11" s="87"/>
      <c r="G11" s="89" t="s">
        <v>174</v>
      </c>
      <c r="H11" s="89" t="s">
        <v>172</v>
      </c>
      <c r="I11" s="89" t="s">
        <v>173</v>
      </c>
      <c r="J11" s="89" t="str">
        <f t="shared" ref="J11:J62" si="1">CONCATENATE(G11,I11,D11,I11,H11,E11,H11)</f>
        <v>label var  economy  "Economy"</v>
      </c>
      <c r="AD11" s="78"/>
    </row>
    <row r="12" spans="1:48" s="79" customFormat="1" x14ac:dyDescent="0.2">
      <c r="B12" s="89" t="s">
        <v>115</v>
      </c>
      <c r="C12" s="79" t="b">
        <f t="shared" si="0"/>
        <v>1</v>
      </c>
      <c r="D12" s="89" t="s">
        <v>115</v>
      </c>
      <c r="E12" s="88" t="s">
        <v>110</v>
      </c>
      <c r="F12" s="87"/>
      <c r="G12" s="89" t="s">
        <v>174</v>
      </c>
      <c r="H12" s="89" t="s">
        <v>172</v>
      </c>
      <c r="I12" s="89" t="s">
        <v>173</v>
      </c>
      <c r="J12" s="89" t="str">
        <f t="shared" si="1"/>
        <v>label var  region  "Region"</v>
      </c>
      <c r="AD12" s="78"/>
    </row>
    <row r="13" spans="1:48" s="79" customFormat="1" x14ac:dyDescent="0.2">
      <c r="B13" s="89" t="s">
        <v>116</v>
      </c>
      <c r="C13" s="79" t="b">
        <f t="shared" si="0"/>
        <v>1</v>
      </c>
      <c r="D13" s="89" t="s">
        <v>116</v>
      </c>
      <c r="E13" s="88" t="s">
        <v>111</v>
      </c>
      <c r="F13" s="87"/>
      <c r="G13" s="89" t="s">
        <v>174</v>
      </c>
      <c r="H13" s="89" t="s">
        <v>172</v>
      </c>
      <c r="I13" s="89" t="s">
        <v>173</v>
      </c>
      <c r="J13" s="89" t="str">
        <f t="shared" si="1"/>
        <v>label var  incomegroup  "Income group"</v>
      </c>
      <c r="AD13" s="78"/>
    </row>
    <row r="14" spans="1:48" s="79" customFormat="1" x14ac:dyDescent="0.2">
      <c r="B14" s="89" t="s">
        <v>117</v>
      </c>
      <c r="C14" s="79" t="b">
        <f t="shared" si="0"/>
        <v>1</v>
      </c>
      <c r="D14" s="89" t="s">
        <v>117</v>
      </c>
      <c r="E14" s="88" t="s">
        <v>112</v>
      </c>
      <c r="F14" s="87"/>
      <c r="G14" s="89" t="s">
        <v>174</v>
      </c>
      <c r="H14" s="89" t="s">
        <v>172</v>
      </c>
      <c r="I14" s="89" t="s">
        <v>173</v>
      </c>
      <c r="J14" s="89" t="str">
        <f t="shared" si="1"/>
        <v>label var  dbyear  "Year"</v>
      </c>
      <c r="AD14" s="78"/>
    </row>
    <row r="15" spans="1:48" s="79" customFormat="1" x14ac:dyDescent="0.2">
      <c r="B15" s="79" t="s">
        <v>175</v>
      </c>
      <c r="C15" s="79" t="b">
        <f t="shared" si="0"/>
        <v>1</v>
      </c>
      <c r="D15" s="79" t="s">
        <v>175</v>
      </c>
      <c r="E15" s="88" t="s">
        <v>7</v>
      </c>
      <c r="F15" s="80"/>
      <c r="G15" s="89" t="s">
        <v>174</v>
      </c>
      <c r="H15" s="89" t="s">
        <v>172</v>
      </c>
      <c r="I15" s="89" t="s">
        <v>173</v>
      </c>
      <c r="J15" s="89" t="str">
        <f t="shared" si="1"/>
        <v>label var  dtfparameter  "Topic and indicator"</v>
      </c>
      <c r="AD15" s="78"/>
    </row>
    <row r="16" spans="1:48" s="79" customFormat="1" x14ac:dyDescent="0.2">
      <c r="B16" s="89" t="s">
        <v>118</v>
      </c>
      <c r="C16" s="79" t="b">
        <f t="shared" si="0"/>
        <v>1</v>
      </c>
      <c r="D16" s="89" t="s">
        <v>118</v>
      </c>
      <c r="E16" s="88" t="s">
        <v>8</v>
      </c>
      <c r="F16" s="77"/>
      <c r="G16" s="89" t="s">
        <v>174</v>
      </c>
      <c r="H16" s="89" t="s">
        <v>172</v>
      </c>
      <c r="I16" s="89" t="s">
        <v>173</v>
      </c>
      <c r="J16" s="89" t="str">
        <f t="shared" si="1"/>
        <v>label var  startbusprocedures  "Procedures (number)"</v>
      </c>
      <c r="AD16" s="78"/>
    </row>
    <row r="17" spans="2:30" s="79" customFormat="1" x14ac:dyDescent="0.2">
      <c r="B17" s="89" t="s">
        <v>119</v>
      </c>
      <c r="C17" s="79" t="b">
        <f t="shared" si="0"/>
        <v>1</v>
      </c>
      <c r="D17" s="89" t="s">
        <v>119</v>
      </c>
      <c r="E17" s="88" t="s">
        <v>74</v>
      </c>
      <c r="F17" s="77"/>
      <c r="G17" s="89" t="s">
        <v>174</v>
      </c>
      <c r="H17" s="89" t="s">
        <v>172</v>
      </c>
      <c r="I17" s="89" t="s">
        <v>173</v>
      </c>
      <c r="J17" s="89" t="str">
        <f t="shared" si="1"/>
        <v>label var  startbustime  "Time (days)"</v>
      </c>
      <c r="AD17" s="78"/>
    </row>
    <row r="18" spans="2:30" s="79" customFormat="1" x14ac:dyDescent="0.2">
      <c r="B18" s="89" t="s">
        <v>120</v>
      </c>
      <c r="C18" s="79" t="b">
        <f t="shared" si="0"/>
        <v>1</v>
      </c>
      <c r="D18" s="89" t="s">
        <v>120</v>
      </c>
      <c r="E18" s="88" t="s">
        <v>9</v>
      </c>
      <c r="F18" s="77"/>
      <c r="G18" s="89" t="s">
        <v>174</v>
      </c>
      <c r="H18" s="89" t="s">
        <v>172</v>
      </c>
      <c r="I18" s="89" t="s">
        <v>173</v>
      </c>
      <c r="J18" s="89" t="str">
        <f t="shared" si="1"/>
        <v>label var  startbuscost  "Cost (% of income per capita)"</v>
      </c>
    </row>
    <row r="19" spans="2:30" s="79" customFormat="1" x14ac:dyDescent="0.2">
      <c r="B19" s="89" t="s">
        <v>121</v>
      </c>
      <c r="C19" s="79" t="b">
        <f t="shared" si="0"/>
        <v>1</v>
      </c>
      <c r="D19" s="89" t="s">
        <v>121</v>
      </c>
      <c r="E19" s="88" t="s">
        <v>10</v>
      </c>
      <c r="F19" s="77"/>
      <c r="G19" s="89" t="s">
        <v>174</v>
      </c>
      <c r="H19" s="89" t="s">
        <v>172</v>
      </c>
      <c r="I19" s="89" t="s">
        <v>173</v>
      </c>
      <c r="J19" s="89" t="str">
        <f t="shared" si="1"/>
        <v>label var  startbuscapital  "Minimum capital (% of income per capita)"</v>
      </c>
    </row>
    <row r="20" spans="2:30" s="79" customFormat="1" x14ac:dyDescent="0.2">
      <c r="B20" s="89" t="s">
        <v>122</v>
      </c>
      <c r="C20" s="79" t="b">
        <f t="shared" si="0"/>
        <v>1</v>
      </c>
      <c r="D20" s="89" t="s">
        <v>122</v>
      </c>
      <c r="E20" s="88" t="s">
        <v>8</v>
      </c>
      <c r="F20" s="77"/>
      <c r="G20" s="89" t="s">
        <v>174</v>
      </c>
      <c r="H20" s="89" t="s">
        <v>172</v>
      </c>
      <c r="I20" s="89" t="s">
        <v>173</v>
      </c>
      <c r="J20" s="89" t="str">
        <f t="shared" si="1"/>
        <v>label var  permitprocedures  "Procedures (number)"</v>
      </c>
    </row>
    <row r="21" spans="2:30" s="79" customFormat="1" x14ac:dyDescent="0.2">
      <c r="B21" s="89" t="s">
        <v>123</v>
      </c>
      <c r="C21" s="79" t="b">
        <f t="shared" si="0"/>
        <v>1</v>
      </c>
      <c r="D21" s="89" t="s">
        <v>123</v>
      </c>
      <c r="E21" s="88" t="s">
        <v>74</v>
      </c>
      <c r="F21" s="77"/>
      <c r="G21" s="89" t="s">
        <v>174</v>
      </c>
      <c r="H21" s="89" t="s">
        <v>172</v>
      </c>
      <c r="I21" s="89" t="s">
        <v>173</v>
      </c>
      <c r="J21" s="89" t="str">
        <f t="shared" si="1"/>
        <v>label var  permittime  "Time (days)"</v>
      </c>
    </row>
    <row r="22" spans="2:30" s="79" customFormat="1" x14ac:dyDescent="0.2">
      <c r="B22" s="89" t="s">
        <v>124</v>
      </c>
      <c r="C22" s="79" t="b">
        <f t="shared" si="0"/>
        <v>1</v>
      </c>
      <c r="D22" s="89" t="s">
        <v>124</v>
      </c>
      <c r="E22" s="88" t="s">
        <v>19</v>
      </c>
      <c r="F22" s="77"/>
      <c r="G22" s="89" t="s">
        <v>174</v>
      </c>
      <c r="H22" s="89" t="s">
        <v>172</v>
      </c>
      <c r="I22" s="89" t="s">
        <v>173</v>
      </c>
      <c r="J22" s="89" t="str">
        <f t="shared" si="1"/>
        <v>label var  permitcostWhV  "Cost (% of Warehouse value)"</v>
      </c>
    </row>
    <row r="23" spans="2:30" s="79" customFormat="1" x14ac:dyDescent="0.2">
      <c r="B23" s="89" t="s">
        <v>125</v>
      </c>
      <c r="C23" s="79" t="b">
        <f t="shared" si="0"/>
        <v>1</v>
      </c>
      <c r="D23" s="89" t="s">
        <v>125</v>
      </c>
      <c r="E23" s="88" t="s">
        <v>8</v>
      </c>
      <c r="F23" s="77"/>
      <c r="G23" s="89" t="s">
        <v>174</v>
      </c>
      <c r="H23" s="89" t="s">
        <v>172</v>
      </c>
      <c r="I23" s="89" t="s">
        <v>173</v>
      </c>
      <c r="J23" s="89" t="str">
        <f t="shared" si="1"/>
        <v>label var  electricityprocedures  "Procedures (number)"</v>
      </c>
    </row>
    <row r="24" spans="2:30" s="79" customFormat="1" x14ac:dyDescent="0.2">
      <c r="B24" s="89" t="s">
        <v>126</v>
      </c>
      <c r="C24" s="79" t="b">
        <f t="shared" si="0"/>
        <v>1</v>
      </c>
      <c r="D24" s="89" t="s">
        <v>126</v>
      </c>
      <c r="E24" s="88" t="s">
        <v>74</v>
      </c>
      <c r="F24" s="77"/>
      <c r="G24" s="89" t="s">
        <v>174</v>
      </c>
      <c r="H24" s="89" t="s">
        <v>172</v>
      </c>
      <c r="I24" s="89" t="s">
        <v>173</v>
      </c>
      <c r="J24" s="89" t="str">
        <f t="shared" si="1"/>
        <v>label var  electricitytime  "Time (days)"</v>
      </c>
    </row>
    <row r="25" spans="2:30" s="79" customFormat="1" x14ac:dyDescent="0.2">
      <c r="B25" s="89" t="s">
        <v>127</v>
      </c>
      <c r="C25" s="79" t="b">
        <f t="shared" si="0"/>
        <v>1</v>
      </c>
      <c r="D25" s="89" t="s">
        <v>127</v>
      </c>
      <c r="E25" s="88" t="s">
        <v>9</v>
      </c>
      <c r="F25" s="77"/>
      <c r="G25" s="89" t="s">
        <v>174</v>
      </c>
      <c r="H25" s="89" t="s">
        <v>172</v>
      </c>
      <c r="I25" s="89" t="s">
        <v>173</v>
      </c>
      <c r="J25" s="89" t="str">
        <f t="shared" si="1"/>
        <v>label var  electricitycost  "Cost (% of income per capita)"</v>
      </c>
    </row>
    <row r="26" spans="2:30" s="79" customFormat="1" x14ac:dyDescent="0.2">
      <c r="B26" s="89" t="s">
        <v>128</v>
      </c>
      <c r="C26" s="79" t="b">
        <f t="shared" si="0"/>
        <v>1</v>
      </c>
      <c r="D26" s="89" t="s">
        <v>128</v>
      </c>
      <c r="E26" s="88" t="s">
        <v>8</v>
      </c>
      <c r="F26" s="77"/>
      <c r="G26" s="89" t="s">
        <v>174</v>
      </c>
      <c r="H26" s="89" t="s">
        <v>172</v>
      </c>
      <c r="I26" s="89" t="s">
        <v>173</v>
      </c>
      <c r="J26" s="89" t="str">
        <f t="shared" si="1"/>
        <v>label var  registerprocedures  "Procedures (number)"</v>
      </c>
    </row>
    <row r="27" spans="2:30" s="79" customFormat="1" x14ac:dyDescent="0.2">
      <c r="B27" s="89" t="s">
        <v>129</v>
      </c>
      <c r="C27" s="79" t="b">
        <f t="shared" si="0"/>
        <v>1</v>
      </c>
      <c r="D27" s="89" t="s">
        <v>129</v>
      </c>
      <c r="E27" s="88" t="s">
        <v>74</v>
      </c>
      <c r="F27" s="77"/>
      <c r="G27" s="89" t="s">
        <v>174</v>
      </c>
      <c r="H27" s="89" t="s">
        <v>172</v>
      </c>
      <c r="I27" s="89" t="s">
        <v>173</v>
      </c>
      <c r="J27" s="89" t="str">
        <f t="shared" si="1"/>
        <v>label var  registertime  "Time (days)"</v>
      </c>
    </row>
    <row r="28" spans="2:30" s="79" customFormat="1" x14ac:dyDescent="0.2">
      <c r="B28" s="89" t="s">
        <v>130</v>
      </c>
      <c r="C28" s="79" t="b">
        <f t="shared" si="0"/>
        <v>1</v>
      </c>
      <c r="D28" s="89" t="s">
        <v>130</v>
      </c>
      <c r="E28" s="88" t="s">
        <v>75</v>
      </c>
      <c r="F28" s="77"/>
      <c r="G28" s="89" t="s">
        <v>174</v>
      </c>
      <c r="H28" s="89" t="s">
        <v>172</v>
      </c>
      <c r="I28" s="89" t="s">
        <v>173</v>
      </c>
      <c r="J28" s="89" t="str">
        <f t="shared" si="1"/>
        <v>label var  registercost  "Cost (% of property value)"</v>
      </c>
    </row>
    <row r="29" spans="2:30" s="79" customFormat="1" x14ac:dyDescent="0.2">
      <c r="B29" s="89" t="s">
        <v>133</v>
      </c>
      <c r="C29" s="79" t="b">
        <f t="shared" si="0"/>
        <v>1</v>
      </c>
      <c r="D29" s="89" t="s">
        <v>133</v>
      </c>
      <c r="E29" s="88" t="s">
        <v>131</v>
      </c>
      <c r="F29" s="77"/>
      <c r="G29" s="89" t="s">
        <v>174</v>
      </c>
      <c r="H29" s="89" t="s">
        <v>172</v>
      </c>
      <c r="I29" s="89" t="s">
        <v>173</v>
      </c>
      <c r="J29" s="89" t="str">
        <f t="shared" si="1"/>
        <v>label var  creditrights  "Strength of legal rights index (0-10)"</v>
      </c>
    </row>
    <row r="30" spans="2:30" s="79" customFormat="1" x14ac:dyDescent="0.2">
      <c r="B30" s="89" t="s">
        <v>134</v>
      </c>
      <c r="C30" s="79" t="b">
        <f t="shared" si="0"/>
        <v>1</v>
      </c>
      <c r="D30" s="89" t="s">
        <v>134</v>
      </c>
      <c r="E30" s="88" t="s">
        <v>67</v>
      </c>
      <c r="F30" s="77"/>
      <c r="G30" s="89" t="s">
        <v>174</v>
      </c>
      <c r="H30" s="89" t="s">
        <v>172</v>
      </c>
      <c r="I30" s="89" t="s">
        <v>173</v>
      </c>
      <c r="J30" s="89" t="str">
        <f t="shared" si="1"/>
        <v>label var  creditrights_new  "Strength of legal rights index (0-12)"</v>
      </c>
    </row>
    <row r="31" spans="2:30" s="79" customFormat="1" x14ac:dyDescent="0.2">
      <c r="B31" s="89" t="s">
        <v>135</v>
      </c>
      <c r="C31" s="79" t="b">
        <f t="shared" si="0"/>
        <v>1</v>
      </c>
      <c r="D31" s="89" t="s">
        <v>135</v>
      </c>
      <c r="E31" s="88" t="s">
        <v>132</v>
      </c>
      <c r="F31" s="77"/>
      <c r="G31" s="89" t="s">
        <v>174</v>
      </c>
      <c r="H31" s="89" t="s">
        <v>172</v>
      </c>
      <c r="I31" s="89" t="s">
        <v>173</v>
      </c>
      <c r="J31" s="89" t="str">
        <f t="shared" si="1"/>
        <v>label var  creditinformation  "Depth of credit information index (0-6)"</v>
      </c>
    </row>
    <row r="32" spans="2:30" s="79" customFormat="1" x14ac:dyDescent="0.2">
      <c r="B32" s="89" t="s">
        <v>136</v>
      </c>
      <c r="C32" s="79" t="b">
        <f t="shared" si="0"/>
        <v>1</v>
      </c>
      <c r="D32" s="89" t="s">
        <v>136</v>
      </c>
      <c r="E32" s="88" t="s">
        <v>71</v>
      </c>
      <c r="F32" s="77"/>
      <c r="G32" s="89" t="s">
        <v>174</v>
      </c>
      <c r="H32" s="89" t="s">
        <v>172</v>
      </c>
      <c r="I32" s="89" t="s">
        <v>173</v>
      </c>
      <c r="J32" s="89" t="str">
        <f t="shared" si="1"/>
        <v>label var  creditinformation5pr  "Depth of credit information index (0-8)"</v>
      </c>
    </row>
    <row r="33" spans="2:30" s="79" customFormat="1" x14ac:dyDescent="0.2">
      <c r="B33" s="89" t="s">
        <v>137</v>
      </c>
      <c r="C33" s="79" t="b">
        <f t="shared" si="0"/>
        <v>1</v>
      </c>
      <c r="D33" s="89" t="s">
        <v>137</v>
      </c>
      <c r="E33" s="88" t="s">
        <v>140</v>
      </c>
      <c r="F33" s="77"/>
      <c r="G33" s="89" t="s">
        <v>174</v>
      </c>
      <c r="H33" s="89" t="s">
        <v>172</v>
      </c>
      <c r="I33" s="89" t="s">
        <v>173</v>
      </c>
      <c r="J33" s="89" t="str">
        <f t="shared" si="1"/>
        <v>label var  investorsdisclosure  "Extent of disclosure index (0-10)"</v>
      </c>
    </row>
    <row r="34" spans="2:30" s="79" customFormat="1" x14ac:dyDescent="0.2">
      <c r="B34" s="89" t="s">
        <v>138</v>
      </c>
      <c r="C34" s="79" t="b">
        <f t="shared" si="0"/>
        <v>1</v>
      </c>
      <c r="D34" s="89" t="s">
        <v>138</v>
      </c>
      <c r="E34" s="88" t="s">
        <v>141</v>
      </c>
      <c r="F34" s="77"/>
      <c r="G34" s="89" t="s">
        <v>174</v>
      </c>
      <c r="H34" s="89" t="s">
        <v>172</v>
      </c>
      <c r="I34" s="89" t="s">
        <v>173</v>
      </c>
      <c r="J34" s="89" t="str">
        <f t="shared" si="1"/>
        <v>label var  investorsliability  "Extent of director liability index (0-10)"</v>
      </c>
      <c r="AD34" s="78"/>
    </row>
    <row r="35" spans="2:30" s="79" customFormat="1" x14ac:dyDescent="0.2">
      <c r="B35" s="89" t="s">
        <v>139</v>
      </c>
      <c r="C35" s="79" t="b">
        <f t="shared" si="0"/>
        <v>1</v>
      </c>
      <c r="D35" s="89" t="s">
        <v>139</v>
      </c>
      <c r="E35" s="88" t="s">
        <v>142</v>
      </c>
      <c r="F35" s="77"/>
      <c r="G35" s="89" t="s">
        <v>174</v>
      </c>
      <c r="H35" s="89" t="s">
        <v>172</v>
      </c>
      <c r="I35" s="89" t="s">
        <v>173</v>
      </c>
      <c r="J35" s="89" t="str">
        <f t="shared" si="1"/>
        <v>label var  investorssuits  "Ease of shareholder suits index (0-10)"</v>
      </c>
      <c r="AD35" s="78"/>
    </row>
    <row r="36" spans="2:30" s="79" customFormat="1" x14ac:dyDescent="0.2">
      <c r="B36" s="95" t="s">
        <v>179</v>
      </c>
      <c r="D36" s="95" t="s">
        <v>179</v>
      </c>
      <c r="E36" s="88" t="s">
        <v>180</v>
      </c>
      <c r="F36" s="77"/>
      <c r="G36" s="89" t="s">
        <v>174</v>
      </c>
      <c r="H36" s="89" t="s">
        <v>172</v>
      </c>
      <c r="I36" s="89" t="s">
        <v>173</v>
      </c>
      <c r="J36" s="89" t="str">
        <f t="shared" si="1"/>
        <v>label var  investorssuitsnew  "Ease of shareholder suits index (0-10) (new methodology)"</v>
      </c>
      <c r="AD36" s="78"/>
    </row>
    <row r="37" spans="2:30" s="79" customFormat="1" x14ac:dyDescent="0.2">
      <c r="B37" s="90" t="s">
        <v>164</v>
      </c>
      <c r="C37" s="79" t="b">
        <f t="shared" si="0"/>
        <v>1</v>
      </c>
      <c r="D37" s="90" t="s">
        <v>164</v>
      </c>
      <c r="E37" s="88" t="s">
        <v>167</v>
      </c>
      <c r="F37" s="77"/>
      <c r="G37" s="89" t="s">
        <v>174</v>
      </c>
      <c r="H37" s="89" t="s">
        <v>172</v>
      </c>
      <c r="I37" s="89" t="s">
        <v>173</v>
      </c>
      <c r="J37" s="89" t="str">
        <f t="shared" si="1"/>
        <v>label var  investorstransparency  "Corporate Transparency index (0-10)"</v>
      </c>
      <c r="AD37" s="78"/>
    </row>
    <row r="38" spans="2:30" s="79" customFormat="1" x14ac:dyDescent="0.2">
      <c r="B38" s="90" t="s">
        <v>165</v>
      </c>
      <c r="C38" s="79" t="b">
        <f t="shared" si="0"/>
        <v>1</v>
      </c>
      <c r="D38" s="90" t="s">
        <v>165</v>
      </c>
      <c r="E38" s="88" t="s">
        <v>168</v>
      </c>
      <c r="F38" s="77"/>
      <c r="G38" s="89" t="s">
        <v>174</v>
      </c>
      <c r="H38" s="89" t="s">
        <v>172</v>
      </c>
      <c r="I38" s="89" t="s">
        <v>173</v>
      </c>
      <c r="J38" s="89" t="str">
        <f t="shared" si="1"/>
        <v>label var  investorsstructure  "Governance Structure index (0-10)"</v>
      </c>
      <c r="AD38" s="78"/>
    </row>
    <row r="39" spans="2:30" s="79" customFormat="1" x14ac:dyDescent="0.2">
      <c r="B39" s="90" t="s">
        <v>166</v>
      </c>
      <c r="C39" s="79" t="b">
        <f t="shared" si="0"/>
        <v>1</v>
      </c>
      <c r="D39" s="90" t="s">
        <v>166</v>
      </c>
      <c r="E39" s="88" t="s">
        <v>169</v>
      </c>
      <c r="F39" s="77"/>
      <c r="G39" s="89" t="s">
        <v>174</v>
      </c>
      <c r="H39" s="89" t="s">
        <v>172</v>
      </c>
      <c r="I39" s="89" t="s">
        <v>173</v>
      </c>
      <c r="J39" s="89" t="str">
        <f t="shared" si="1"/>
        <v>label var  investorsrights  "Shareholder Rights index (0-10)"</v>
      </c>
      <c r="AD39" s="78"/>
    </row>
    <row r="40" spans="2:30" s="79" customFormat="1" x14ac:dyDescent="0.2">
      <c r="B40" s="92" t="s">
        <v>164</v>
      </c>
      <c r="C40" s="79" t="b">
        <f t="shared" si="0"/>
        <v>1</v>
      </c>
      <c r="D40" s="92" t="s">
        <v>164</v>
      </c>
      <c r="E40" s="93" t="s">
        <v>176</v>
      </c>
      <c r="F40" s="77"/>
      <c r="G40" s="89" t="s">
        <v>174</v>
      </c>
      <c r="H40" s="89" t="s">
        <v>172</v>
      </c>
      <c r="I40" s="89" t="s">
        <v>173</v>
      </c>
      <c r="J40" s="94" t="str">
        <f t="shared" si="1"/>
        <v>label var  investorstransparency  "Extent of shareholder rights index (0-10.5)"</v>
      </c>
      <c r="AD40" s="78"/>
    </row>
    <row r="41" spans="2:30" s="79" customFormat="1" x14ac:dyDescent="0.2">
      <c r="B41" s="92" t="s">
        <v>165</v>
      </c>
      <c r="C41" s="79" t="b">
        <f t="shared" si="0"/>
        <v>1</v>
      </c>
      <c r="D41" s="92" t="s">
        <v>165</v>
      </c>
      <c r="E41" s="93" t="s">
        <v>177</v>
      </c>
      <c r="F41" s="77"/>
      <c r="G41" s="89" t="s">
        <v>174</v>
      </c>
      <c r="H41" s="89" t="s">
        <v>172</v>
      </c>
      <c r="I41" s="89" t="s">
        <v>173</v>
      </c>
      <c r="J41" s="94" t="str">
        <f t="shared" si="1"/>
        <v>label var  investorsstructure  "Strength of governance structure index (0-10.5)"</v>
      </c>
      <c r="AD41" s="78"/>
    </row>
    <row r="42" spans="2:30" s="79" customFormat="1" x14ac:dyDescent="0.2">
      <c r="B42" s="92" t="s">
        <v>166</v>
      </c>
      <c r="C42" s="79" t="b">
        <f t="shared" si="0"/>
        <v>1</v>
      </c>
      <c r="D42" s="92" t="s">
        <v>166</v>
      </c>
      <c r="E42" s="93" t="s">
        <v>178</v>
      </c>
      <c r="F42" s="77"/>
      <c r="G42" s="89" t="s">
        <v>174</v>
      </c>
      <c r="H42" s="89" t="s">
        <v>172</v>
      </c>
      <c r="I42" s="89" t="s">
        <v>173</v>
      </c>
      <c r="J42" s="94" t="str">
        <f t="shared" si="1"/>
        <v>label var  investorsrights  "Extent of corporate transparency (0-9)"</v>
      </c>
      <c r="AD42" s="78"/>
    </row>
    <row r="43" spans="2:30" s="79" customFormat="1" x14ac:dyDescent="0.2">
      <c r="B43" s="89" t="s">
        <v>143</v>
      </c>
      <c r="C43" s="79" t="b">
        <f t="shared" si="0"/>
        <v>1</v>
      </c>
      <c r="D43" s="89" t="s">
        <v>143</v>
      </c>
      <c r="E43" s="88" t="s">
        <v>22</v>
      </c>
      <c r="F43" s="77"/>
      <c r="G43" s="89" t="s">
        <v>174</v>
      </c>
      <c r="H43" s="89" t="s">
        <v>172</v>
      </c>
      <c r="I43" s="89" t="s">
        <v>173</v>
      </c>
      <c r="J43" s="89" t="str">
        <f t="shared" si="1"/>
        <v>label var  investorsextentofconflict  "Extent of conflict of interest regulation index (0-10)"</v>
      </c>
      <c r="AD43" s="78"/>
    </row>
    <row r="44" spans="2:30" s="79" customFormat="1" x14ac:dyDescent="0.2">
      <c r="B44" s="89" t="s">
        <v>144</v>
      </c>
      <c r="C44" s="79" t="b">
        <f t="shared" si="0"/>
        <v>1</v>
      </c>
      <c r="D44" s="89" t="s">
        <v>144</v>
      </c>
      <c r="E44" s="88" t="s">
        <v>21</v>
      </c>
      <c r="F44" s="77"/>
      <c r="G44" s="89" t="s">
        <v>174</v>
      </c>
      <c r="H44" s="89" t="s">
        <v>172</v>
      </c>
      <c r="I44" s="89" t="s">
        <v>173</v>
      </c>
      <c r="J44" s="89" t="str">
        <f t="shared" si="1"/>
        <v>label var  investorsextentgovernance  "Extent of shareholder governance index (0-10)"</v>
      </c>
      <c r="AD44" s="78"/>
    </row>
    <row r="45" spans="2:30" s="79" customFormat="1" x14ac:dyDescent="0.2">
      <c r="B45" s="89" t="s">
        <v>145</v>
      </c>
      <c r="C45" s="79" t="b">
        <f t="shared" si="0"/>
        <v>1</v>
      </c>
      <c r="D45" s="89" t="s">
        <v>145</v>
      </c>
      <c r="E45" s="88" t="s">
        <v>77</v>
      </c>
      <c r="F45" s="77"/>
      <c r="G45" s="89" t="s">
        <v>174</v>
      </c>
      <c r="H45" s="89" t="s">
        <v>172</v>
      </c>
      <c r="I45" s="89" t="s">
        <v>173</v>
      </c>
      <c r="J45" s="89" t="str">
        <f t="shared" si="1"/>
        <v>label var  investorsPMIscore  "Strength of minority investor protection index (0-10)"</v>
      </c>
      <c r="AD45" s="78"/>
    </row>
    <row r="46" spans="2:30" s="79" customFormat="1" x14ac:dyDescent="0.2">
      <c r="B46" s="89" t="s">
        <v>146</v>
      </c>
      <c r="C46" s="79" t="b">
        <f t="shared" si="0"/>
        <v>1</v>
      </c>
      <c r="D46" s="89" t="s">
        <v>146</v>
      </c>
      <c r="E46" s="88" t="s">
        <v>147</v>
      </c>
      <c r="F46" s="77"/>
      <c r="G46" s="89" t="s">
        <v>174</v>
      </c>
      <c r="H46" s="89" t="s">
        <v>172</v>
      </c>
      <c r="I46" s="89" t="s">
        <v>173</v>
      </c>
      <c r="J46" s="89" t="str">
        <f t="shared" si="1"/>
        <v>label var  investorsPIscore  "Strength of investor protection index (0-10)"</v>
      </c>
      <c r="AD46" s="78"/>
    </row>
    <row r="47" spans="2:30" s="79" customFormat="1" x14ac:dyDescent="0.2">
      <c r="B47" s="89" t="s">
        <v>148</v>
      </c>
      <c r="C47" s="79" t="b">
        <f t="shared" si="0"/>
        <v>1</v>
      </c>
      <c r="D47" s="89" t="s">
        <v>148</v>
      </c>
      <c r="E47" s="88" t="s">
        <v>11</v>
      </c>
      <c r="F47" s="77"/>
      <c r="G47" s="89" t="s">
        <v>174</v>
      </c>
      <c r="H47" s="89" t="s">
        <v>172</v>
      </c>
      <c r="I47" s="89" t="s">
        <v>173</v>
      </c>
      <c r="J47" s="89" t="str">
        <f t="shared" si="1"/>
        <v>label var  taxespayments  "Payments (number per year)"</v>
      </c>
      <c r="AD47" s="78"/>
    </row>
    <row r="48" spans="2:30" s="79" customFormat="1" x14ac:dyDescent="0.2">
      <c r="B48" s="89" t="s">
        <v>149</v>
      </c>
      <c r="C48" s="79" t="b">
        <f t="shared" si="0"/>
        <v>1</v>
      </c>
      <c r="D48" s="89" t="s">
        <v>149</v>
      </c>
      <c r="E48" s="88" t="s">
        <v>90</v>
      </c>
      <c r="F48" s="77"/>
      <c r="G48" s="89" t="s">
        <v>174</v>
      </c>
      <c r="H48" s="89" t="s">
        <v>172</v>
      </c>
      <c r="I48" s="89" t="s">
        <v>173</v>
      </c>
      <c r="J48" s="89" t="str">
        <f t="shared" si="1"/>
        <v>label var  taxestime  "Time (hours per year)"</v>
      </c>
      <c r="AD48" s="78"/>
    </row>
    <row r="49" spans="2:30" s="79" customFormat="1" x14ac:dyDescent="0.2">
      <c r="B49" s="89" t="s">
        <v>150</v>
      </c>
      <c r="C49" s="79" t="b">
        <f t="shared" si="0"/>
        <v>1</v>
      </c>
      <c r="D49" s="89" t="s">
        <v>150</v>
      </c>
      <c r="E49" s="88" t="s">
        <v>91</v>
      </c>
      <c r="F49" s="77"/>
      <c r="G49" s="89" t="s">
        <v>174</v>
      </c>
      <c r="H49" s="89" t="s">
        <v>172</v>
      </c>
      <c r="I49" s="89" t="s">
        <v>173</v>
      </c>
      <c r="J49" s="89" t="str">
        <f t="shared" si="1"/>
        <v>label var  taxestotal  "Total tax rate (% of profit)"</v>
      </c>
      <c r="AD49" s="78"/>
    </row>
    <row r="50" spans="2:30" s="79" customFormat="1" x14ac:dyDescent="0.2">
      <c r="B50" s="89" t="s">
        <v>151</v>
      </c>
      <c r="C50" s="79" t="b">
        <f t="shared" si="0"/>
        <v>1</v>
      </c>
      <c r="D50" s="89" t="s">
        <v>151</v>
      </c>
      <c r="E50" s="88" t="s">
        <v>12</v>
      </c>
      <c r="F50" s="77"/>
      <c r="G50" s="89" t="s">
        <v>174</v>
      </c>
      <c r="H50" s="89" t="s">
        <v>172</v>
      </c>
      <c r="I50" s="89" t="s">
        <v>173</v>
      </c>
      <c r="J50" s="89" t="str">
        <f t="shared" si="1"/>
        <v>label var  tradingexportdocs  "Documents to export (number)"</v>
      </c>
    </row>
    <row r="51" spans="2:30" s="79" customFormat="1" x14ac:dyDescent="0.2">
      <c r="B51" s="89" t="s">
        <v>152</v>
      </c>
      <c r="C51" s="79" t="b">
        <f t="shared" si="0"/>
        <v>1</v>
      </c>
      <c r="D51" s="89" t="s">
        <v>152</v>
      </c>
      <c r="E51" s="88" t="s">
        <v>13</v>
      </c>
      <c r="F51" s="77"/>
      <c r="G51" s="89" t="s">
        <v>174</v>
      </c>
      <c r="H51" s="89" t="s">
        <v>172</v>
      </c>
      <c r="I51" s="89" t="s">
        <v>173</v>
      </c>
      <c r="J51" s="89" t="str">
        <f t="shared" si="1"/>
        <v>label var  tradingexporttime  "Time to export (days)"</v>
      </c>
    </row>
    <row r="52" spans="2:30" x14ac:dyDescent="0.2">
      <c r="B52" s="89" t="s">
        <v>153</v>
      </c>
      <c r="C52" s="79" t="b">
        <f t="shared" si="0"/>
        <v>1</v>
      </c>
      <c r="D52" s="89" t="s">
        <v>153</v>
      </c>
      <c r="E52" s="88" t="s">
        <v>79</v>
      </c>
      <c r="F52" s="77"/>
      <c r="G52" s="89" t="s">
        <v>174</v>
      </c>
      <c r="H52" s="89" t="s">
        <v>172</v>
      </c>
      <c r="I52" s="89" t="s">
        <v>173</v>
      </c>
      <c r="J52" s="89" t="str">
        <f t="shared" si="1"/>
        <v>label var  tradingexportcost_def  "Cost to export (US$ per container) deflated"</v>
      </c>
      <c r="AD52" s="78"/>
    </row>
    <row r="53" spans="2:30" x14ac:dyDescent="0.2">
      <c r="B53" s="90" t="s">
        <v>154</v>
      </c>
      <c r="C53" s="79" t="b">
        <f t="shared" si="0"/>
        <v>1</v>
      </c>
      <c r="D53" s="90" t="s">
        <v>154</v>
      </c>
      <c r="E53" s="88" t="s">
        <v>155</v>
      </c>
      <c r="F53" s="91"/>
      <c r="G53" s="89" t="s">
        <v>174</v>
      </c>
      <c r="H53" s="89" t="s">
        <v>172</v>
      </c>
      <c r="I53" s="89" t="s">
        <v>173</v>
      </c>
      <c r="J53" s="89" t="str">
        <f t="shared" si="1"/>
        <v>label var  tradingexportcost  "Cost to export (US$ per container)"</v>
      </c>
      <c r="AD53" s="78"/>
    </row>
    <row r="54" spans="2:30" x14ac:dyDescent="0.2">
      <c r="B54" s="89" t="s">
        <v>157</v>
      </c>
      <c r="C54" s="79" t="b">
        <f t="shared" si="0"/>
        <v>1</v>
      </c>
      <c r="D54" s="89" t="s">
        <v>157</v>
      </c>
      <c r="E54" s="88" t="s">
        <v>14</v>
      </c>
      <c r="F54" s="77"/>
      <c r="G54" s="89" t="s">
        <v>174</v>
      </c>
      <c r="H54" s="89" t="s">
        <v>172</v>
      </c>
      <c r="I54" s="89" t="s">
        <v>173</v>
      </c>
      <c r="J54" s="89" t="str">
        <f t="shared" si="1"/>
        <v>label var  tradingimportdocs  "Documents to import (number)"</v>
      </c>
      <c r="AD54" s="78"/>
    </row>
    <row r="55" spans="2:30" x14ac:dyDescent="0.2">
      <c r="B55" s="89" t="s">
        <v>158</v>
      </c>
      <c r="C55" s="79" t="b">
        <f t="shared" si="0"/>
        <v>1</v>
      </c>
      <c r="D55" s="89" t="s">
        <v>158</v>
      </c>
      <c r="E55" s="88" t="s">
        <v>15</v>
      </c>
      <c r="F55" s="77"/>
      <c r="G55" s="89" t="s">
        <v>174</v>
      </c>
      <c r="H55" s="89" t="s">
        <v>172</v>
      </c>
      <c r="I55" s="89" t="s">
        <v>173</v>
      </c>
      <c r="J55" s="89" t="str">
        <f t="shared" si="1"/>
        <v>label var  tradingimporttime  "Time to import (days)"</v>
      </c>
      <c r="AD55" s="78"/>
    </row>
    <row r="56" spans="2:30" x14ac:dyDescent="0.2">
      <c r="B56" s="89" t="s">
        <v>159</v>
      </c>
      <c r="C56" s="79" t="b">
        <f t="shared" si="0"/>
        <v>1</v>
      </c>
      <c r="D56" s="89" t="s">
        <v>159</v>
      </c>
      <c r="E56" s="88" t="s">
        <v>80</v>
      </c>
      <c r="F56" s="77"/>
      <c r="G56" s="89" t="s">
        <v>174</v>
      </c>
      <c r="H56" s="89" t="s">
        <v>172</v>
      </c>
      <c r="I56" s="89" t="s">
        <v>173</v>
      </c>
      <c r="J56" s="89" t="str">
        <f t="shared" si="1"/>
        <v>label var  tradingimportcost_def  "Cost to import (US$ per container) deflated"</v>
      </c>
      <c r="AD56" s="78"/>
    </row>
    <row r="57" spans="2:30" x14ac:dyDescent="0.2">
      <c r="B57" s="90" t="s">
        <v>156</v>
      </c>
      <c r="C57" s="79" t="b">
        <f t="shared" si="0"/>
        <v>1</v>
      </c>
      <c r="D57" s="90" t="s">
        <v>156</v>
      </c>
      <c r="E57" s="88" t="s">
        <v>160</v>
      </c>
      <c r="F57" s="91"/>
      <c r="G57" s="89" t="s">
        <v>174</v>
      </c>
      <c r="H57" s="89" t="s">
        <v>172</v>
      </c>
      <c r="I57" s="89" t="s">
        <v>173</v>
      </c>
      <c r="J57" s="89" t="str">
        <f t="shared" si="1"/>
        <v>label var  tradingimportcost  "Cost to import (US$ per container)"</v>
      </c>
      <c r="AD57" s="78"/>
    </row>
    <row r="58" spans="2:30" x14ac:dyDescent="0.2">
      <c r="B58" s="89" t="s">
        <v>161</v>
      </c>
      <c r="C58" s="79" t="b">
        <f t="shared" si="0"/>
        <v>1</v>
      </c>
      <c r="D58" s="89" t="s">
        <v>161</v>
      </c>
      <c r="E58" s="88" t="s">
        <v>8</v>
      </c>
      <c r="F58" s="77"/>
      <c r="G58" s="89" t="s">
        <v>174</v>
      </c>
      <c r="H58" s="89" t="s">
        <v>172</v>
      </c>
      <c r="I58" s="89" t="s">
        <v>173</v>
      </c>
      <c r="J58" s="89" t="str">
        <f t="shared" si="1"/>
        <v>label var  contractsprocedures  "Procedures (number)"</v>
      </c>
      <c r="AD58" s="78"/>
    </row>
    <row r="59" spans="2:30" x14ac:dyDescent="0.2">
      <c r="B59" s="89" t="s">
        <v>162</v>
      </c>
      <c r="C59" s="79" t="b">
        <f t="shared" si="0"/>
        <v>1</v>
      </c>
      <c r="D59" s="89" t="s">
        <v>162</v>
      </c>
      <c r="E59" s="88" t="s">
        <v>74</v>
      </c>
      <c r="F59" s="77"/>
      <c r="G59" s="89" t="s">
        <v>174</v>
      </c>
      <c r="H59" s="89" t="s">
        <v>172</v>
      </c>
      <c r="I59" s="89" t="s">
        <v>173</v>
      </c>
      <c r="J59" s="89" t="str">
        <f t="shared" si="1"/>
        <v>label var  contractstime  "Time (days)"</v>
      </c>
      <c r="AD59" s="78"/>
    </row>
    <row r="60" spans="2:30" x14ac:dyDescent="0.2">
      <c r="B60" s="89" t="s">
        <v>163</v>
      </c>
      <c r="C60" s="79" t="b">
        <f t="shared" si="0"/>
        <v>1</v>
      </c>
      <c r="D60" s="89" t="s">
        <v>163</v>
      </c>
      <c r="E60" s="88" t="s">
        <v>16</v>
      </c>
      <c r="F60" s="77"/>
      <c r="G60" s="89" t="s">
        <v>174</v>
      </c>
      <c r="H60" s="89" t="s">
        <v>172</v>
      </c>
      <c r="I60" s="89" t="s">
        <v>173</v>
      </c>
      <c r="J60" s="89" t="str">
        <f t="shared" si="1"/>
        <v>label var  contractscost  "Cost (% of claim)"</v>
      </c>
      <c r="AD60" s="78"/>
    </row>
    <row r="61" spans="2:30" x14ac:dyDescent="0.2">
      <c r="B61" s="89" t="s">
        <v>170</v>
      </c>
      <c r="C61" s="79" t="b">
        <f t="shared" si="0"/>
        <v>1</v>
      </c>
      <c r="D61" s="89" t="s">
        <v>170</v>
      </c>
      <c r="E61" s="88" t="s">
        <v>17</v>
      </c>
      <c r="F61" s="77"/>
      <c r="G61" s="89" t="s">
        <v>174</v>
      </c>
      <c r="H61" s="89" t="s">
        <v>172</v>
      </c>
      <c r="I61" s="89" t="s">
        <v>173</v>
      </c>
      <c r="J61" s="89" t="str">
        <f t="shared" si="1"/>
        <v>label var  closingrecovery  "Recovery rate (cents on the dollar)"</v>
      </c>
      <c r="AD61" s="78"/>
    </row>
    <row r="62" spans="2:30" x14ac:dyDescent="0.2">
      <c r="B62" s="89" t="s">
        <v>171</v>
      </c>
      <c r="C62" s="79" t="b">
        <f t="shared" si="0"/>
        <v>1</v>
      </c>
      <c r="D62" s="89" t="s">
        <v>171</v>
      </c>
      <c r="E62" s="88" t="s">
        <v>78</v>
      </c>
      <c r="F62" s="77"/>
      <c r="G62" s="89" t="s">
        <v>174</v>
      </c>
      <c r="H62" s="89" t="s">
        <v>172</v>
      </c>
      <c r="I62" s="89" t="s">
        <v>173</v>
      </c>
      <c r="J62" s="89" t="str">
        <f t="shared" si="1"/>
        <v>label var  closinglegal  "Strength of insolvency framework index (0-16)"</v>
      </c>
      <c r="AD62" s="78"/>
    </row>
    <row r="65" spans="4:4" x14ac:dyDescent="0.25">
      <c r="D65" s="78" t="s">
        <v>181</v>
      </c>
    </row>
    <row r="66" spans="4:4" x14ac:dyDescent="0.25">
      <c r="D66" s="78" t="s">
        <v>182</v>
      </c>
    </row>
  </sheetData>
  <printOptions horizontalCentered="1"/>
  <pageMargins left="0.5" right="0.5" top="0.5" bottom="0.5" header="0" footer="0"/>
  <pageSetup scale="2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view="pageBreakPreview" zoomScaleNormal="85" zoomScaleSheetLayoutView="100" workbookViewId="0">
      <selection activeCell="A35" sqref="A35"/>
    </sheetView>
  </sheetViews>
  <sheetFormatPr defaultColWidth="9.140625" defaultRowHeight="12.75" x14ac:dyDescent="0.25"/>
  <cols>
    <col min="1" max="1" width="50.42578125" style="6" bestFit="1" customWidth="1"/>
    <col min="2" max="2" width="35.140625" style="7" bestFit="1" customWidth="1"/>
    <col min="3" max="3" width="18.28515625" style="6" customWidth="1"/>
    <col min="4" max="4" width="19" style="1" bestFit="1" customWidth="1"/>
    <col min="5" max="5" width="4.7109375" style="8" customWidth="1"/>
    <col min="6" max="6" width="8" style="2" bestFit="1" customWidth="1"/>
    <col min="7" max="7" width="13.85546875" style="73" bestFit="1" customWidth="1"/>
    <col min="8" max="31" width="9.140625" style="73"/>
    <col min="32" max="16384" width="9.140625" style="2"/>
  </cols>
  <sheetData>
    <row r="1" spans="1:21" ht="13.5" thickBot="1" x14ac:dyDescent="0.3">
      <c r="A1" s="9" t="s">
        <v>81</v>
      </c>
      <c r="B1" s="10"/>
      <c r="C1" s="11" t="s">
        <v>107</v>
      </c>
      <c r="D1" s="12"/>
      <c r="E1" s="13"/>
    </row>
    <row r="2" spans="1:21" ht="16.5" customHeight="1" thickTop="1" x14ac:dyDescent="0.25">
      <c r="A2" s="14" t="s">
        <v>7</v>
      </c>
      <c r="B2" s="15" t="s">
        <v>23</v>
      </c>
      <c r="C2" s="15" t="s">
        <v>72</v>
      </c>
      <c r="D2" s="100" t="s">
        <v>82</v>
      </c>
      <c r="E2" s="101"/>
      <c r="F2" s="3"/>
      <c r="G2" s="74" t="s">
        <v>24</v>
      </c>
    </row>
    <row r="3" spans="1:21" ht="13.5" thickBot="1" x14ac:dyDescent="0.3">
      <c r="A3" s="16" t="s">
        <v>0</v>
      </c>
      <c r="B3" s="16"/>
      <c r="C3" s="16"/>
      <c r="D3" s="16"/>
      <c r="E3" s="16"/>
      <c r="F3" s="4"/>
    </row>
    <row r="4" spans="1:21" x14ac:dyDescent="0.25">
      <c r="A4" s="17" t="s">
        <v>8</v>
      </c>
      <c r="B4" s="18" t="s">
        <v>83</v>
      </c>
      <c r="C4" s="19">
        <v>1</v>
      </c>
      <c r="D4" s="20">
        <v>18</v>
      </c>
      <c r="E4" s="21" t="s">
        <v>69</v>
      </c>
      <c r="F4" s="4"/>
      <c r="G4" s="73" t="s">
        <v>25</v>
      </c>
    </row>
    <row r="5" spans="1:21" x14ac:dyDescent="0.25">
      <c r="A5" s="22" t="s">
        <v>74</v>
      </c>
      <c r="B5" s="18" t="s">
        <v>25</v>
      </c>
      <c r="C5" s="70">
        <v>0.5</v>
      </c>
      <c r="D5" s="19">
        <v>100</v>
      </c>
      <c r="E5" s="23" t="s">
        <v>70</v>
      </c>
      <c r="F5" s="4"/>
    </row>
    <row r="6" spans="1:21" x14ac:dyDescent="0.25">
      <c r="A6" s="22" t="s">
        <v>9</v>
      </c>
      <c r="B6" s="18" t="s">
        <v>26</v>
      </c>
      <c r="C6" s="19">
        <v>0</v>
      </c>
      <c r="D6" s="19">
        <v>200</v>
      </c>
      <c r="E6" s="23" t="s">
        <v>70</v>
      </c>
      <c r="F6" s="4"/>
    </row>
    <row r="7" spans="1:21" ht="15.75" customHeight="1" x14ac:dyDescent="0.25">
      <c r="A7" s="24" t="s">
        <v>10</v>
      </c>
      <c r="B7" s="25" t="s">
        <v>96</v>
      </c>
      <c r="C7" s="26">
        <v>0</v>
      </c>
      <c r="D7" s="26">
        <v>400</v>
      </c>
      <c r="E7" s="27" t="s">
        <v>70</v>
      </c>
      <c r="F7" s="5"/>
      <c r="G7" s="73" t="s">
        <v>54</v>
      </c>
      <c r="L7" s="75"/>
      <c r="T7" s="75"/>
      <c r="U7" s="75"/>
    </row>
    <row r="8" spans="1:21" ht="13.5" thickBot="1" x14ac:dyDescent="0.3">
      <c r="A8" s="28" t="s">
        <v>1</v>
      </c>
      <c r="B8" s="29"/>
      <c r="C8" s="30"/>
      <c r="D8" s="30"/>
      <c r="E8" s="31"/>
      <c r="F8" s="4"/>
    </row>
    <row r="9" spans="1:21" x14ac:dyDescent="0.25">
      <c r="A9" s="17" t="s">
        <v>8</v>
      </c>
      <c r="B9" s="18" t="s">
        <v>28</v>
      </c>
      <c r="C9" s="19">
        <v>5</v>
      </c>
      <c r="D9" s="20">
        <v>30</v>
      </c>
      <c r="E9" s="21" t="s">
        <v>69</v>
      </c>
      <c r="F9" s="4"/>
    </row>
    <row r="10" spans="1:21" x14ac:dyDescent="0.25">
      <c r="A10" s="22" t="s">
        <v>74</v>
      </c>
      <c r="B10" s="18" t="s">
        <v>29</v>
      </c>
      <c r="C10" s="19">
        <v>26</v>
      </c>
      <c r="D10" s="19">
        <v>373</v>
      </c>
      <c r="E10" s="23" t="s">
        <v>70</v>
      </c>
      <c r="F10" s="4"/>
    </row>
    <row r="11" spans="1:21" x14ac:dyDescent="0.25">
      <c r="A11" s="32" t="s">
        <v>19</v>
      </c>
      <c r="B11" s="25" t="s">
        <v>27</v>
      </c>
      <c r="C11" s="33">
        <v>0</v>
      </c>
      <c r="D11" s="26">
        <v>20</v>
      </c>
      <c r="E11" s="27" t="s">
        <v>70</v>
      </c>
      <c r="F11" s="4"/>
    </row>
    <row r="12" spans="1:21" ht="13.5" thickBot="1" x14ac:dyDescent="0.3">
      <c r="A12" s="28" t="s">
        <v>18</v>
      </c>
      <c r="B12" s="29"/>
      <c r="C12" s="30"/>
      <c r="D12" s="30"/>
      <c r="E12" s="31"/>
      <c r="F12" s="4"/>
    </row>
    <row r="13" spans="1:21" x14ac:dyDescent="0.25">
      <c r="A13" s="17" t="s">
        <v>8</v>
      </c>
      <c r="B13" s="34" t="s">
        <v>97</v>
      </c>
      <c r="C13" s="35">
        <v>3</v>
      </c>
      <c r="D13" s="20">
        <v>9</v>
      </c>
      <c r="E13" s="21" t="s">
        <v>69</v>
      </c>
      <c r="F13" s="4"/>
      <c r="G13" s="73" t="s">
        <v>49</v>
      </c>
      <c r="H13" s="73" t="s">
        <v>46</v>
      </c>
      <c r="I13" s="73" t="s">
        <v>48</v>
      </c>
      <c r="J13" s="73" t="s">
        <v>55</v>
      </c>
      <c r="K13" s="73" t="s">
        <v>56</v>
      </c>
      <c r="L13" s="73" t="s">
        <v>31</v>
      </c>
      <c r="M13" s="73" t="s">
        <v>30</v>
      </c>
      <c r="N13" s="75" t="s">
        <v>57</v>
      </c>
      <c r="O13" s="75" t="s">
        <v>58</v>
      </c>
      <c r="P13" s="73" t="s">
        <v>34</v>
      </c>
      <c r="Q13" s="73" t="s">
        <v>42</v>
      </c>
      <c r="R13" s="73" t="s">
        <v>59</v>
      </c>
      <c r="S13" s="73" t="s">
        <v>60</v>
      </c>
    </row>
    <row r="14" spans="1:21" x14ac:dyDescent="0.25">
      <c r="A14" s="22" t="s">
        <v>74</v>
      </c>
      <c r="B14" s="18" t="s">
        <v>46</v>
      </c>
      <c r="C14" s="19">
        <v>18</v>
      </c>
      <c r="D14" s="19">
        <v>248</v>
      </c>
      <c r="E14" s="23" t="s">
        <v>70</v>
      </c>
      <c r="F14" s="4"/>
    </row>
    <row r="15" spans="1:21" x14ac:dyDescent="0.25">
      <c r="A15" s="32" t="s">
        <v>9</v>
      </c>
      <c r="B15" s="25" t="s">
        <v>61</v>
      </c>
      <c r="C15" s="26">
        <v>0</v>
      </c>
      <c r="D15" s="63">
        <v>8100</v>
      </c>
      <c r="E15" s="27" t="s">
        <v>70</v>
      </c>
      <c r="F15" s="4"/>
    </row>
    <row r="16" spans="1:21" ht="13.5" thickBot="1" x14ac:dyDescent="0.3">
      <c r="A16" s="28" t="s">
        <v>2</v>
      </c>
      <c r="B16" s="29"/>
      <c r="C16" s="30"/>
      <c r="D16" s="30"/>
      <c r="E16" s="31"/>
      <c r="F16" s="4"/>
    </row>
    <row r="17" spans="1:31" x14ac:dyDescent="0.25">
      <c r="A17" s="17" t="s">
        <v>8</v>
      </c>
      <c r="B17" s="18" t="s">
        <v>84</v>
      </c>
      <c r="C17" s="19">
        <v>1</v>
      </c>
      <c r="D17" s="20">
        <v>13</v>
      </c>
      <c r="E17" s="21" t="s">
        <v>69</v>
      </c>
      <c r="F17" s="4"/>
    </row>
    <row r="18" spans="1:31" x14ac:dyDescent="0.25">
      <c r="A18" s="22" t="s">
        <v>74</v>
      </c>
      <c r="B18" s="18" t="s">
        <v>85</v>
      </c>
      <c r="C18" s="19">
        <v>1</v>
      </c>
      <c r="D18" s="19">
        <v>210</v>
      </c>
      <c r="E18" s="23" t="s">
        <v>70</v>
      </c>
      <c r="F18" s="4"/>
    </row>
    <row r="19" spans="1:31" x14ac:dyDescent="0.25">
      <c r="A19" s="32" t="s">
        <v>75</v>
      </c>
      <c r="B19" s="25" t="s">
        <v>33</v>
      </c>
      <c r="C19" s="26">
        <v>0</v>
      </c>
      <c r="D19" s="26">
        <v>15</v>
      </c>
      <c r="E19" s="27" t="s">
        <v>70</v>
      </c>
      <c r="F19" s="4"/>
    </row>
    <row r="20" spans="1:31" ht="13.5" thickBot="1" x14ac:dyDescent="0.3">
      <c r="A20" s="28" t="s">
        <v>89</v>
      </c>
      <c r="B20" s="29"/>
      <c r="C20" s="30"/>
      <c r="D20" s="30"/>
      <c r="E20" s="31"/>
      <c r="F20" s="4"/>
    </row>
    <row r="21" spans="1:31" x14ac:dyDescent="0.25">
      <c r="A21" s="36" t="s">
        <v>67</v>
      </c>
      <c r="B21" s="18" t="s">
        <v>86</v>
      </c>
      <c r="C21" s="19">
        <v>12</v>
      </c>
      <c r="D21" s="20">
        <v>0</v>
      </c>
      <c r="E21" s="21" t="s">
        <v>94</v>
      </c>
      <c r="F21" s="4"/>
      <c r="G21" s="75"/>
      <c r="H21" s="75"/>
      <c r="I21" s="75"/>
      <c r="J21" s="75"/>
      <c r="K21" s="75"/>
      <c r="L21" s="75"/>
      <c r="M21" s="75"/>
      <c r="N21" s="75"/>
    </row>
    <row r="22" spans="1:31" x14ac:dyDescent="0.25">
      <c r="A22" s="24" t="s">
        <v>71</v>
      </c>
      <c r="B22" s="25" t="s">
        <v>98</v>
      </c>
      <c r="C22" s="26">
        <v>8</v>
      </c>
      <c r="D22" s="26">
        <v>0</v>
      </c>
      <c r="E22" s="27" t="s">
        <v>94</v>
      </c>
      <c r="F22" s="4"/>
      <c r="G22" s="73" t="s">
        <v>62</v>
      </c>
      <c r="H22" s="73" t="s">
        <v>45</v>
      </c>
      <c r="I22" s="73" t="s">
        <v>55</v>
      </c>
      <c r="J22" s="73" t="s">
        <v>40</v>
      </c>
      <c r="K22" s="73" t="s">
        <v>44</v>
      </c>
      <c r="L22" s="73" t="s">
        <v>25</v>
      </c>
      <c r="M22" s="73" t="s">
        <v>52</v>
      </c>
      <c r="N22" s="73" t="s">
        <v>36</v>
      </c>
      <c r="O22" s="73" t="s">
        <v>46</v>
      </c>
      <c r="P22" s="73" t="s">
        <v>63</v>
      </c>
      <c r="Q22" s="73" t="s">
        <v>51</v>
      </c>
      <c r="R22" s="73" t="s">
        <v>50</v>
      </c>
      <c r="S22" s="73" t="s">
        <v>58</v>
      </c>
      <c r="T22" s="73" t="s">
        <v>47</v>
      </c>
      <c r="U22" s="73" t="s">
        <v>39</v>
      </c>
      <c r="V22" s="73" t="s">
        <v>33</v>
      </c>
      <c r="W22" s="73" t="s">
        <v>38</v>
      </c>
      <c r="X22" s="73" t="s">
        <v>42</v>
      </c>
      <c r="Y22" s="73" t="s">
        <v>43</v>
      </c>
      <c r="Z22" s="73" t="s">
        <v>64</v>
      </c>
      <c r="AA22" s="73" t="s">
        <v>37</v>
      </c>
      <c r="AB22" s="73" t="s">
        <v>41</v>
      </c>
      <c r="AC22" s="73" t="s">
        <v>35</v>
      </c>
      <c r="AD22" s="73" t="s">
        <v>65</v>
      </c>
      <c r="AE22" s="73" t="s">
        <v>32</v>
      </c>
    </row>
    <row r="23" spans="1:31" ht="13.5" thickBot="1" x14ac:dyDescent="0.3">
      <c r="A23" s="28" t="s">
        <v>20</v>
      </c>
      <c r="B23" s="29"/>
      <c r="C23" s="30"/>
      <c r="D23" s="30"/>
      <c r="E23" s="31"/>
    </row>
    <row r="24" spans="1:31" x14ac:dyDescent="0.25">
      <c r="A24" s="37" t="s">
        <v>22</v>
      </c>
      <c r="B24" s="38" t="s">
        <v>73</v>
      </c>
      <c r="C24" s="19">
        <v>10</v>
      </c>
      <c r="D24" s="20">
        <v>0</v>
      </c>
      <c r="E24" s="62" t="s">
        <v>94</v>
      </c>
      <c r="F24" s="4"/>
    </row>
    <row r="25" spans="1:31" x14ac:dyDescent="0.25">
      <c r="A25" s="37" t="s">
        <v>21</v>
      </c>
      <c r="B25" s="51" t="s">
        <v>73</v>
      </c>
      <c r="C25" s="44">
        <v>10</v>
      </c>
      <c r="D25" s="59">
        <v>0</v>
      </c>
      <c r="E25" s="23" t="s">
        <v>94</v>
      </c>
      <c r="F25" s="4"/>
    </row>
    <row r="26" spans="1:31" x14ac:dyDescent="0.25">
      <c r="A26" s="39" t="s">
        <v>77</v>
      </c>
      <c r="B26" s="53" t="s">
        <v>73</v>
      </c>
      <c r="C26" s="61">
        <v>10</v>
      </c>
      <c r="D26" s="60">
        <v>0</v>
      </c>
      <c r="E26" s="27" t="s">
        <v>94</v>
      </c>
      <c r="F26" s="4"/>
    </row>
    <row r="27" spans="1:31" ht="13.5" thickBot="1" x14ac:dyDescent="0.3">
      <c r="A27" s="28" t="s">
        <v>3</v>
      </c>
      <c r="B27" s="29"/>
      <c r="C27" s="30"/>
      <c r="D27" s="30"/>
      <c r="E27" s="31"/>
      <c r="F27" s="4"/>
    </row>
    <row r="28" spans="1:31" x14ac:dyDescent="0.25">
      <c r="A28" s="40" t="s">
        <v>11</v>
      </c>
      <c r="B28" s="41" t="s">
        <v>87</v>
      </c>
      <c r="C28" s="42">
        <v>3</v>
      </c>
      <c r="D28" s="20">
        <v>63</v>
      </c>
      <c r="E28" s="21" t="s">
        <v>70</v>
      </c>
      <c r="F28" s="4"/>
    </row>
    <row r="29" spans="1:31" x14ac:dyDescent="0.25">
      <c r="A29" s="43" t="s">
        <v>90</v>
      </c>
      <c r="B29" s="18" t="s">
        <v>29</v>
      </c>
      <c r="C29" s="67" t="s">
        <v>99</v>
      </c>
      <c r="D29" s="19">
        <v>696</v>
      </c>
      <c r="E29" s="23" t="s">
        <v>70</v>
      </c>
      <c r="F29" s="4"/>
      <c r="H29" s="76" t="s">
        <v>106</v>
      </c>
    </row>
    <row r="30" spans="1:31" x14ac:dyDescent="0.25">
      <c r="A30" s="45" t="s">
        <v>91</v>
      </c>
      <c r="B30" s="53" t="s">
        <v>29</v>
      </c>
      <c r="C30" s="46" t="s">
        <v>100</v>
      </c>
      <c r="D30" s="47">
        <v>84</v>
      </c>
      <c r="E30" s="27" t="s">
        <v>70</v>
      </c>
      <c r="F30" s="4"/>
    </row>
    <row r="31" spans="1:31" ht="13.5" thickBot="1" x14ac:dyDescent="0.3">
      <c r="A31" s="28" t="s">
        <v>4</v>
      </c>
      <c r="B31" s="29"/>
      <c r="C31" s="30"/>
      <c r="D31" s="30"/>
      <c r="E31" s="31"/>
      <c r="F31" s="4"/>
    </row>
    <row r="32" spans="1:31" x14ac:dyDescent="0.25">
      <c r="A32" s="17" t="s">
        <v>12</v>
      </c>
      <c r="B32" s="18" t="s">
        <v>88</v>
      </c>
      <c r="C32" s="19">
        <v>2</v>
      </c>
      <c r="D32" s="20">
        <v>11</v>
      </c>
      <c r="E32" s="21" t="s">
        <v>69</v>
      </c>
      <c r="F32" s="4"/>
    </row>
    <row r="33" spans="1:6" x14ac:dyDescent="0.25">
      <c r="A33" s="22" t="s">
        <v>13</v>
      </c>
      <c r="B33" s="18" t="s">
        <v>66</v>
      </c>
      <c r="C33" s="19">
        <v>6</v>
      </c>
      <c r="D33" s="19">
        <v>54</v>
      </c>
      <c r="E33" s="23" t="s">
        <v>70</v>
      </c>
      <c r="F33" s="4"/>
    </row>
    <row r="34" spans="1:6" x14ac:dyDescent="0.25">
      <c r="A34" s="22" t="s">
        <v>79</v>
      </c>
      <c r="B34" s="18" t="s">
        <v>34</v>
      </c>
      <c r="C34" s="19">
        <v>410</v>
      </c>
      <c r="D34" s="64">
        <v>5000</v>
      </c>
      <c r="E34" s="23" t="s">
        <v>70</v>
      </c>
      <c r="F34" s="4"/>
    </row>
    <row r="35" spans="1:6" x14ac:dyDescent="0.25">
      <c r="A35" s="17" t="s">
        <v>14</v>
      </c>
      <c r="B35" s="18" t="str">
        <f>B32</f>
        <v>France; Ireland</v>
      </c>
      <c r="C35" s="19">
        <v>2</v>
      </c>
      <c r="D35" s="19">
        <v>15</v>
      </c>
      <c r="E35" s="23" t="s">
        <v>69</v>
      </c>
      <c r="F35" s="4"/>
    </row>
    <row r="36" spans="1:6" x14ac:dyDescent="0.25">
      <c r="A36" s="22" t="s">
        <v>15</v>
      </c>
      <c r="B36" s="18" t="s">
        <v>29</v>
      </c>
      <c r="C36" s="19">
        <v>4</v>
      </c>
      <c r="D36" s="19">
        <v>66</v>
      </c>
      <c r="E36" s="23" t="s">
        <v>70</v>
      </c>
      <c r="F36" s="4"/>
    </row>
    <row r="37" spans="1:6" x14ac:dyDescent="0.25">
      <c r="A37" s="32" t="s">
        <v>80</v>
      </c>
      <c r="B37" s="25" t="s">
        <v>29</v>
      </c>
      <c r="C37" s="49">
        <v>368.4</v>
      </c>
      <c r="D37" s="69">
        <v>6000</v>
      </c>
      <c r="E37" s="27" t="s">
        <v>70</v>
      </c>
      <c r="F37" s="4"/>
    </row>
    <row r="38" spans="1:6" ht="13.5" thickBot="1" x14ac:dyDescent="0.3">
      <c r="A38" s="28" t="s">
        <v>5</v>
      </c>
      <c r="B38" s="29"/>
      <c r="C38" s="30"/>
      <c r="D38" s="30"/>
      <c r="E38" s="31"/>
      <c r="F38" s="4"/>
    </row>
    <row r="39" spans="1:6" x14ac:dyDescent="0.25">
      <c r="A39" s="17" t="s">
        <v>8</v>
      </c>
      <c r="B39" s="18" t="s">
        <v>29</v>
      </c>
      <c r="C39" s="19">
        <v>21</v>
      </c>
      <c r="D39" s="20">
        <v>53</v>
      </c>
      <c r="E39" s="21" t="s">
        <v>69</v>
      </c>
      <c r="F39" s="4"/>
    </row>
    <row r="40" spans="1:6" x14ac:dyDescent="0.25">
      <c r="A40" s="22" t="s">
        <v>74</v>
      </c>
      <c r="B40" s="18" t="s">
        <v>29</v>
      </c>
      <c r="C40" s="19">
        <v>120</v>
      </c>
      <c r="D40" s="64">
        <v>1340</v>
      </c>
      <c r="E40" s="23" t="s">
        <v>70</v>
      </c>
      <c r="F40" s="4"/>
    </row>
    <row r="41" spans="1:6" x14ac:dyDescent="0.25">
      <c r="A41" s="32" t="s">
        <v>16</v>
      </c>
      <c r="B41" s="25" t="s">
        <v>53</v>
      </c>
      <c r="C41" s="49">
        <v>0.1</v>
      </c>
      <c r="D41" s="26">
        <v>89</v>
      </c>
      <c r="E41" s="27" t="s">
        <v>70</v>
      </c>
      <c r="F41" s="4"/>
    </row>
    <row r="42" spans="1:6" ht="13.5" thickBot="1" x14ac:dyDescent="0.3">
      <c r="A42" s="28" t="s">
        <v>6</v>
      </c>
      <c r="B42" s="29"/>
      <c r="C42" s="30"/>
      <c r="D42" s="30"/>
      <c r="E42" s="31"/>
      <c r="F42" s="4"/>
    </row>
    <row r="43" spans="1:6" x14ac:dyDescent="0.25">
      <c r="A43" s="50" t="s">
        <v>17</v>
      </c>
      <c r="B43" s="51" t="s">
        <v>61</v>
      </c>
      <c r="C43" s="48">
        <v>92.9</v>
      </c>
      <c r="D43" s="20">
        <v>0</v>
      </c>
      <c r="E43" s="21" t="s">
        <v>94</v>
      </c>
      <c r="F43" s="4"/>
    </row>
    <row r="44" spans="1:6" x14ac:dyDescent="0.25">
      <c r="A44" s="52" t="s">
        <v>78</v>
      </c>
      <c r="B44" s="53" t="s">
        <v>73</v>
      </c>
      <c r="C44" s="26">
        <v>16</v>
      </c>
      <c r="D44" s="26">
        <v>0</v>
      </c>
      <c r="E44" s="27" t="s">
        <v>94</v>
      </c>
      <c r="F44" s="4"/>
    </row>
    <row r="45" spans="1:6" x14ac:dyDescent="0.25">
      <c r="A45" s="54" t="s">
        <v>68</v>
      </c>
      <c r="B45" s="55"/>
      <c r="F45" s="4"/>
    </row>
    <row r="46" spans="1:6" x14ac:dyDescent="0.25">
      <c r="A46" s="98" t="s">
        <v>92</v>
      </c>
      <c r="B46" s="99"/>
      <c r="C46" s="99"/>
      <c r="D46" s="99"/>
      <c r="E46" s="99"/>
      <c r="F46" s="4"/>
    </row>
    <row r="47" spans="1:6" x14ac:dyDescent="0.25">
      <c r="A47" s="98" t="s">
        <v>93</v>
      </c>
      <c r="B47" s="99"/>
      <c r="C47" s="99"/>
      <c r="D47" s="99"/>
      <c r="E47" s="99"/>
      <c r="F47" s="4"/>
    </row>
    <row r="48" spans="1:6" x14ac:dyDescent="0.25">
      <c r="A48" s="65" t="s">
        <v>95</v>
      </c>
      <c r="B48" s="66"/>
      <c r="C48" s="66"/>
      <c r="D48" s="66"/>
      <c r="E48" s="66"/>
      <c r="F48" s="4"/>
    </row>
    <row r="49" spans="1:6" x14ac:dyDescent="0.25">
      <c r="A49" s="98" t="s">
        <v>103</v>
      </c>
      <c r="B49" s="99"/>
      <c r="C49" s="99"/>
      <c r="D49" s="99"/>
      <c r="E49" s="99"/>
      <c r="F49" s="4"/>
    </row>
    <row r="50" spans="1:6" x14ac:dyDescent="0.25">
      <c r="A50" s="71" t="s">
        <v>104</v>
      </c>
      <c r="B50" s="72"/>
      <c r="C50" s="72"/>
      <c r="D50" s="72"/>
      <c r="E50" s="72"/>
      <c r="F50" s="4"/>
    </row>
    <row r="51" spans="1:6" x14ac:dyDescent="0.25">
      <c r="A51" s="71" t="s">
        <v>105</v>
      </c>
      <c r="B51" s="72"/>
      <c r="C51" s="72"/>
      <c r="D51" s="72"/>
      <c r="E51" s="72"/>
      <c r="F51" s="4"/>
    </row>
    <row r="52" spans="1:6" ht="29.25" customHeight="1" x14ac:dyDescent="0.25">
      <c r="A52" s="98" t="s">
        <v>101</v>
      </c>
      <c r="B52" s="99"/>
      <c r="C52" s="99"/>
      <c r="D52" s="99"/>
      <c r="E52" s="99"/>
      <c r="F52" s="4"/>
    </row>
    <row r="53" spans="1:6" x14ac:dyDescent="0.25">
      <c r="A53" s="98" t="s">
        <v>102</v>
      </c>
      <c r="B53" s="99"/>
      <c r="C53" s="99"/>
      <c r="D53" s="99"/>
      <c r="E53" s="99"/>
      <c r="F53" s="4"/>
    </row>
    <row r="54" spans="1:6" ht="15" customHeight="1" x14ac:dyDescent="0.25">
      <c r="A54" s="58" t="s">
        <v>76</v>
      </c>
      <c r="B54" s="58"/>
      <c r="C54" s="58"/>
      <c r="D54" s="58"/>
      <c r="E54" s="58"/>
      <c r="F54" s="4"/>
    </row>
    <row r="55" spans="1:6" ht="15" customHeight="1" x14ac:dyDescent="0.25">
      <c r="A55" s="68"/>
      <c r="B55" s="68"/>
      <c r="C55" s="68"/>
      <c r="D55" s="68"/>
      <c r="E55" s="68"/>
      <c r="F55" s="4"/>
    </row>
    <row r="56" spans="1:6" ht="15.75" customHeight="1" x14ac:dyDescent="0.25">
      <c r="A56" s="68"/>
      <c r="B56" s="68"/>
      <c r="C56" s="68"/>
      <c r="D56" s="68"/>
      <c r="E56" s="68"/>
      <c r="F56" s="57"/>
    </row>
    <row r="57" spans="1:6" ht="15.75" customHeight="1" x14ac:dyDescent="0.25">
      <c r="A57" s="68"/>
      <c r="B57" s="68"/>
      <c r="C57" s="68"/>
      <c r="D57" s="68"/>
      <c r="E57" s="68"/>
    </row>
    <row r="58" spans="1:6" x14ac:dyDescent="0.25">
      <c r="A58" s="56"/>
      <c r="B58" s="56"/>
    </row>
    <row r="59" spans="1:6" x14ac:dyDescent="0.25">
      <c r="A59" s="56"/>
      <c r="B59" s="56"/>
    </row>
  </sheetData>
  <mergeCells count="6">
    <mergeCell ref="A52:E52"/>
    <mergeCell ref="A53:E53"/>
    <mergeCell ref="D2:E2"/>
    <mergeCell ref="A46:E46"/>
    <mergeCell ref="A47:E47"/>
    <mergeCell ref="A49:E49"/>
  </mergeCells>
  <printOptions horizontalCentered="1"/>
  <pageMargins left="0.5" right="0.5" top="0.5" bottom="0.5" header="0" footer="0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DB18_B&amp;W table in stata format</vt:lpstr>
      <vt:lpstr>DB15_B&amp;W table in stata format</vt:lpstr>
      <vt:lpstr>DB15_BEST &amp; Worst table</vt:lpstr>
      <vt:lpstr>'DB15_BEST &amp; Worst table'!Print_Area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wb370420</dc:creator>
  <cp:lastModifiedBy>Parvina Rakhimova</cp:lastModifiedBy>
  <cp:lastPrinted>2016-10-17T20:34:59Z</cp:lastPrinted>
  <dcterms:created xsi:type="dcterms:W3CDTF">2012-08-15T18:20:34Z</dcterms:created>
  <dcterms:modified xsi:type="dcterms:W3CDTF">2018-02-11T17:32:13Z</dcterms:modified>
</cp:coreProperties>
</file>